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115" windowHeight="10035"/>
  </bookViews>
  <sheets>
    <sheet name="Problem P10-3A" sheetId="1" r:id="rId1"/>
  </sheets>
  <definedNames>
    <definedName name="_xlnm.Print_Area" localSheetId="0">'Problem P10-3A'!$B$2:$J$121</definedName>
    <definedName name="_xlnm.Print_Titles" localSheetId="0">'Problem P10-3A'!$2:$4</definedName>
  </definedNames>
  <calcPr calcId="145621"/>
</workbook>
</file>

<file path=xl/calcChain.xml><?xml version="1.0" encoding="utf-8"?>
<calcChain xmlns="http://schemas.openxmlformats.org/spreadsheetml/2006/main">
  <c r="H97" i="1" l="1"/>
  <c r="C97" i="1"/>
  <c r="G90" i="1"/>
  <c r="C86" i="1"/>
  <c r="C85" i="1"/>
  <c r="C72" i="1"/>
  <c r="F68" i="1"/>
  <c r="C68" i="1"/>
  <c r="G67" i="1"/>
  <c r="F67" i="1"/>
  <c r="C67" i="1"/>
  <c r="F66" i="1"/>
  <c r="C66" i="1"/>
  <c r="C63" i="1"/>
  <c r="G56" i="1"/>
  <c r="C53" i="1"/>
  <c r="C87" i="1" s="1"/>
  <c r="C51" i="1"/>
  <c r="C50" i="1"/>
  <c r="C84" i="1" s="1"/>
  <c r="D37" i="1"/>
  <c r="F33" i="1"/>
  <c r="G32" i="1"/>
  <c r="G68" i="1" s="1"/>
  <c r="H31" i="1"/>
  <c r="I31" i="1" s="1"/>
  <c r="G31" i="1"/>
  <c r="G30" i="1"/>
  <c r="G33" i="1" s="1"/>
  <c r="G34" i="1" s="1"/>
  <c r="G27" i="1"/>
  <c r="F27" i="1"/>
  <c r="F34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H27" i="1" s="1"/>
  <c r="I27" i="1" l="1"/>
  <c r="I21" i="1"/>
  <c r="H30" i="1"/>
  <c r="G66" i="1"/>
  <c r="H32" i="1"/>
  <c r="I32" i="1" s="1"/>
  <c r="H33" i="1" l="1"/>
  <c r="I30" i="1"/>
  <c r="I33" i="1" l="1"/>
  <c r="H34" i="1"/>
  <c r="I34" i="1" s="1"/>
</calcChain>
</file>

<file path=xl/sharedStrings.xml><?xml version="1.0" encoding="utf-8"?>
<sst xmlns="http://schemas.openxmlformats.org/spreadsheetml/2006/main" count="176" uniqueCount="56">
  <si>
    <t>Name:</t>
  </si>
  <si>
    <t>Course:</t>
  </si>
  <si>
    <t>Date:</t>
  </si>
  <si>
    <t>P10-3A – State total budgeted cost formula and prepare flexible budget reports for 2 time periods</t>
  </si>
  <si>
    <r>
      <t>Managerial Accounting, 6</t>
    </r>
    <r>
      <rPr>
        <b/>
        <vertAlign val="superscript"/>
        <sz val="12"/>
        <rFont val="Arial"/>
        <family val="2"/>
      </rPr>
      <t>th</t>
    </r>
    <r>
      <rPr>
        <b/>
        <sz val="12"/>
        <rFont val="Arial"/>
        <family val="2"/>
      </rPr>
      <t xml:space="preserve"> Edition,</t>
    </r>
    <r>
      <rPr>
        <sz val="10"/>
        <rFont val="Arial"/>
        <family val="2"/>
      </rPr>
      <t xml:space="preserve"> by Weygandt, Kieso, and Kimmel</t>
    </r>
  </si>
  <si>
    <r>
      <t>Primer on Using Microsoft Excel in Accounting</t>
    </r>
    <r>
      <rPr>
        <sz val="10"/>
        <rFont val="Arial"/>
        <family val="2"/>
      </rPr>
      <t xml:space="preserve"> by Rex A Schildhouse</t>
    </r>
  </si>
  <si>
    <r>
      <t>Problem P10-3A</t>
    </r>
    <r>
      <rPr>
        <sz val="11"/>
        <rFont val="Times New Roman"/>
        <family val="1"/>
      </rPr>
      <t xml:space="preserve"> Hill Company uses budgets in controlling costs. The August 2014 budget report for the company's Assembling Department is as follows.</t>
    </r>
  </si>
  <si>
    <t>HILL COMPANY</t>
  </si>
  <si>
    <t>Budget Report</t>
  </si>
  <si>
    <t>Assembling Department</t>
  </si>
  <si>
    <t>For the Month Ended August 31, 2014</t>
  </si>
  <si>
    <t>Manufacturing Costs</t>
  </si>
  <si>
    <t>Budget</t>
  </si>
  <si>
    <t>Actual</t>
  </si>
  <si>
    <t>Difference</t>
  </si>
  <si>
    <t>Favorable - Fav
Unfavorable - Unf</t>
  </si>
  <si>
    <t>Variable costs</t>
  </si>
  <si>
    <t>Direct materials</t>
  </si>
  <si>
    <t>Direct labor</t>
  </si>
  <si>
    <t>Indirect materials</t>
  </si>
  <si>
    <t>Indirect labor</t>
  </si>
  <si>
    <t>Utilities</t>
  </si>
  <si>
    <t>Maintenance</t>
  </si>
  <si>
    <t>Total variable costs</t>
  </si>
  <si>
    <t>Fixed costs</t>
  </si>
  <si>
    <t>Rent</t>
  </si>
  <si>
    <t>Supervision</t>
  </si>
  <si>
    <t>Depreciation</t>
  </si>
  <si>
    <t>Total fixed costs</t>
  </si>
  <si>
    <t>Total costs</t>
  </si>
  <si>
    <t>The monthly budget amounts in the report were based on an expected production of</t>
  </si>
  <si>
    <t>units</t>
  </si>
  <si>
    <t>per month or</t>
  </si>
  <si>
    <t>units per year. The Assembling Department manager is pleased with the report</t>
  </si>
  <si>
    <t>and expects a raise, or at least praise for a job well done. The company president, however, is unhappy with the</t>
  </si>
  <si>
    <t>results for August, because only</t>
  </si>
  <si>
    <t>units were produced.</t>
  </si>
  <si>
    <t>Instructions:</t>
  </si>
  <si>
    <r>
      <t>(a)</t>
    </r>
    <r>
      <rPr>
        <sz val="11"/>
        <rFont val="Times New Roman"/>
        <family val="1"/>
      </rPr>
      <t xml:space="preserve"> State the total monthly budgeted cost formula.</t>
    </r>
  </si>
  <si>
    <t>Enter text answer here.</t>
  </si>
  <si>
    <r>
      <t>(b)</t>
    </r>
    <r>
      <rPr>
        <sz val="11"/>
        <rFont val="Times New Roman"/>
        <family val="1"/>
      </rPr>
      <t xml:space="preserve"> Prepare a budget report for August using flexible budget data. Why does this report provide a better basis for evaluating performance than the report based on static budget data?</t>
    </r>
  </si>
  <si>
    <t>Flexible Budget Report</t>
  </si>
  <si>
    <t>Budgeted at</t>
  </si>
  <si>
    <t>Actual Costs</t>
  </si>
  <si>
    <t>Units</t>
  </si>
  <si>
    <t>Number</t>
  </si>
  <si>
    <t>Variable costs*</t>
  </si>
  <si>
    <t>Title</t>
  </si>
  <si>
    <t>Amount</t>
  </si>
  <si>
    <t>Formula</t>
  </si>
  <si>
    <t>Fav / Unf</t>
  </si>
  <si>
    <r>
      <t>(c)</t>
    </r>
    <r>
      <rPr>
        <sz val="11"/>
        <rFont val="Times New Roman"/>
        <family val="1"/>
      </rPr>
      <t xml:space="preserve"> In September,</t>
    </r>
  </si>
  <si>
    <t>units were produced. Prepare the budget report using flexible budget data,</t>
  </si>
  <si>
    <t>assuming (1) each variable cost was</t>
  </si>
  <si>
    <t>higher than its actual cost in August, and (2) fixed</t>
  </si>
  <si>
    <t>costs were the same in September as in August.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</si>
</sst>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8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sz val="11"/>
      <name val="Times New Roman"/>
      <family val="1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i/>
      <u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2" borderId="0" xfId="0" applyFill="1"/>
    <xf numFmtId="0" fontId="1" fillId="2" borderId="0" xfId="0" applyNumberFormat="1" applyFont="1" applyFill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1" fillId="2" borderId="0" xfId="0" applyFont="1" applyFill="1"/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4" fillId="2" borderId="0" xfId="0" applyFont="1" applyFill="1"/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4" fillId="0" borderId="0" xfId="0" applyFont="1"/>
    <xf numFmtId="0" fontId="4" fillId="0" borderId="0" xfId="0" applyNumberFormat="1" applyFont="1" applyBorder="1" applyAlignment="1">
      <alignment vertical="center"/>
    </xf>
    <xf numFmtId="0" fontId="4" fillId="0" borderId="0" xfId="0" applyFont="1" applyAlignment="1">
      <alignment horizontal="left" vertical="top"/>
    </xf>
    <xf numFmtId="0" fontId="4" fillId="0" borderId="0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left"/>
    </xf>
    <xf numFmtId="0" fontId="4" fillId="0" borderId="4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center"/>
    </xf>
    <xf numFmtId="38" fontId="4" fillId="0" borderId="6" xfId="0" applyNumberFormat="1" applyFont="1" applyFill="1" applyBorder="1" applyAlignment="1">
      <alignment horizontal="center" vertical="center" wrapText="1"/>
    </xf>
    <xf numFmtId="38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left"/>
    </xf>
    <xf numFmtId="0" fontId="4" fillId="0" borderId="8" xfId="0" applyNumberFormat="1" applyFont="1" applyBorder="1" applyAlignment="1">
      <alignment horizontal="center"/>
    </xf>
    <xf numFmtId="38" fontId="4" fillId="0" borderId="8" xfId="0" applyNumberFormat="1" applyFont="1" applyFill="1" applyBorder="1" applyAlignment="1">
      <alignment horizontal="center" vertical="center" wrapText="1"/>
    </xf>
    <xf numFmtId="38" fontId="4" fillId="0" borderId="9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left" vertical="center"/>
    </xf>
    <xf numFmtId="0" fontId="4" fillId="0" borderId="11" xfId="0" applyNumberFormat="1" applyFont="1" applyFill="1" applyBorder="1" applyAlignment="1">
      <alignment horizontal="left" vertical="center"/>
    </xf>
    <xf numFmtId="0" fontId="4" fillId="0" borderId="11" xfId="0" applyNumberFormat="1" applyFont="1" applyFill="1" applyBorder="1" applyAlignment="1">
      <alignment horizontal="center" vertical="center"/>
    </xf>
    <xf numFmtId="38" fontId="4" fillId="0" borderId="8" xfId="0" applyNumberFormat="1" applyFont="1" applyFill="1" applyBorder="1" applyAlignment="1">
      <alignment horizontal="center" vertical="center" wrapText="1"/>
    </xf>
    <xf numFmtId="38" fontId="4" fillId="0" borderId="9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left" vertical="center" indent="1"/>
    </xf>
    <xf numFmtId="6" fontId="4" fillId="0" borderId="12" xfId="0" applyNumberFormat="1" applyFont="1" applyFill="1" applyBorder="1" applyAlignment="1">
      <alignment horizontal="right" vertical="center"/>
    </xf>
    <xf numFmtId="6" fontId="4" fillId="0" borderId="12" xfId="0" applyNumberFormat="1" applyFont="1" applyFill="1" applyBorder="1" applyAlignment="1">
      <alignment horizontal="left" vertical="center"/>
    </xf>
    <xf numFmtId="38" fontId="4" fillId="0" borderId="12" xfId="0" applyNumberFormat="1" applyFont="1" applyFill="1" applyBorder="1" applyAlignment="1">
      <alignment horizontal="right" vertical="center"/>
    </xf>
    <xf numFmtId="38" fontId="4" fillId="0" borderId="13" xfId="0" applyNumberFormat="1" applyFont="1" applyFill="1" applyBorder="1" applyAlignment="1">
      <alignment horizontal="right" vertical="center"/>
    </xf>
    <xf numFmtId="6" fontId="4" fillId="0" borderId="13" xfId="0" applyNumberFormat="1" applyFont="1" applyFill="1" applyBorder="1" applyAlignment="1">
      <alignment horizontal="left" vertical="center"/>
    </xf>
    <xf numFmtId="0" fontId="4" fillId="0" borderId="12" xfId="0" applyNumberFormat="1" applyFont="1" applyFill="1" applyBorder="1" applyAlignment="1">
      <alignment horizontal="left" vertical="center" indent="2"/>
    </xf>
    <xf numFmtId="38" fontId="4" fillId="0" borderId="14" xfId="0" applyNumberFormat="1" applyFont="1" applyFill="1" applyBorder="1" applyAlignment="1">
      <alignment horizontal="right" vertical="center"/>
    </xf>
    <xf numFmtId="6" fontId="4" fillId="0" borderId="14" xfId="0" applyNumberFormat="1" applyFont="1" applyFill="1" applyBorder="1" applyAlignment="1">
      <alignment horizontal="left" vertical="center"/>
    </xf>
    <xf numFmtId="0" fontId="4" fillId="0" borderId="12" xfId="0" applyNumberFormat="1" applyFont="1" applyFill="1" applyBorder="1" applyAlignment="1">
      <alignment horizontal="left" vertical="center"/>
    </xf>
    <xf numFmtId="0" fontId="4" fillId="0" borderId="15" xfId="0" applyNumberFormat="1" applyFont="1" applyFill="1" applyBorder="1" applyAlignment="1">
      <alignment horizontal="left" vertical="center"/>
    </xf>
    <xf numFmtId="6" fontId="4" fillId="0" borderId="16" xfId="0" applyNumberFormat="1" applyFont="1" applyFill="1" applyBorder="1" applyAlignment="1">
      <alignment horizontal="right" vertical="center"/>
    </xf>
    <xf numFmtId="6" fontId="4" fillId="0" borderId="16" xfId="0" applyNumberFormat="1" applyFont="1" applyFill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38" fontId="4" fillId="0" borderId="1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6" fontId="4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4" fillId="3" borderId="17" xfId="0" applyNumberFormat="1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4" fillId="3" borderId="18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19" xfId="0" applyFont="1" applyFill="1" applyBorder="1" applyAlignment="1">
      <alignment horizontal="left" vertical="top" wrapText="1"/>
    </xf>
    <xf numFmtId="0" fontId="4" fillId="3" borderId="20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6" fillId="0" borderId="0" xfId="0" applyNumberFormat="1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left" vertical="top" wrapText="1"/>
    </xf>
    <xf numFmtId="0" fontId="4" fillId="0" borderId="5" xfId="0" applyNumberFormat="1" applyFont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left" vertical="center"/>
    </xf>
    <xf numFmtId="38" fontId="4" fillId="3" borderId="12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left" vertical="center" indent="1"/>
    </xf>
    <xf numFmtId="6" fontId="4" fillId="3" borderId="12" xfId="0" applyNumberFormat="1" applyFont="1" applyFill="1" applyBorder="1" applyAlignment="1">
      <alignment horizontal="right" vertical="center"/>
    </xf>
    <xf numFmtId="38" fontId="4" fillId="3" borderId="12" xfId="0" applyNumberFormat="1" applyFont="1" applyFill="1" applyBorder="1" applyAlignment="1">
      <alignment horizontal="right" vertical="center"/>
    </xf>
    <xf numFmtId="38" fontId="4" fillId="3" borderId="13" xfId="0" applyNumberFormat="1" applyFont="1" applyFill="1" applyBorder="1" applyAlignment="1">
      <alignment horizontal="right" vertical="center"/>
    </xf>
    <xf numFmtId="6" fontId="4" fillId="3" borderId="13" xfId="0" applyNumberFormat="1" applyFont="1" applyFill="1" applyBorder="1" applyAlignment="1">
      <alignment horizontal="right" vertical="center"/>
    </xf>
    <xf numFmtId="0" fontId="4" fillId="3" borderId="12" xfId="0" applyNumberFormat="1" applyFont="1" applyFill="1" applyBorder="1" applyAlignment="1">
      <alignment horizontal="left" vertical="center" indent="2"/>
    </xf>
    <xf numFmtId="38" fontId="4" fillId="3" borderId="14" xfId="0" applyNumberFormat="1" applyFont="1" applyFill="1" applyBorder="1" applyAlignment="1">
      <alignment horizontal="right" vertical="center"/>
    </xf>
    <xf numFmtId="6" fontId="4" fillId="3" borderId="14" xfId="0" applyNumberFormat="1" applyFont="1" applyFill="1" applyBorder="1" applyAlignment="1">
      <alignment horizontal="right" vertical="center"/>
    </xf>
    <xf numFmtId="6" fontId="4" fillId="3" borderId="16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4" fillId="0" borderId="17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3" borderId="17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9" fontId="4" fillId="0" borderId="12" xfId="0" applyNumberFormat="1" applyFont="1" applyBorder="1" applyAlignment="1">
      <alignment horizontal="center" vertical="top"/>
    </xf>
    <xf numFmtId="0" fontId="4" fillId="0" borderId="0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top" wrapText="1"/>
    </xf>
    <xf numFmtId="0" fontId="4" fillId="0" borderId="0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2"/>
  <sheetViews>
    <sheetView tabSelected="1" topLeftCell="A73" zoomScaleNormal="100" workbookViewId="0"/>
  </sheetViews>
  <sheetFormatPr defaultRowHeight="12.75" customHeight="1" x14ac:dyDescent="0.2"/>
  <cols>
    <col min="1" max="1" width="2.85546875" customWidth="1"/>
    <col min="4" max="4" width="10.42578125" customWidth="1"/>
    <col min="5" max="5" width="11.5703125" customWidth="1"/>
    <col min="6" max="6" width="13.42578125" bestFit="1" customWidth="1"/>
    <col min="7" max="9" width="11.28515625" customWidth="1"/>
    <col min="11" max="11" width="2.85546875" customWidth="1"/>
    <col min="257" max="257" width="2.85546875" customWidth="1"/>
    <col min="260" max="260" width="10.42578125" customWidth="1"/>
    <col min="261" max="261" width="11.5703125" customWidth="1"/>
    <col min="262" max="262" width="13.42578125" bestFit="1" customWidth="1"/>
    <col min="263" max="265" width="11.28515625" customWidth="1"/>
    <col min="267" max="267" width="2.85546875" customWidth="1"/>
    <col min="513" max="513" width="2.85546875" customWidth="1"/>
    <col min="516" max="516" width="10.42578125" customWidth="1"/>
    <col min="517" max="517" width="11.5703125" customWidth="1"/>
    <col min="518" max="518" width="13.42578125" bestFit="1" customWidth="1"/>
    <col min="519" max="521" width="11.28515625" customWidth="1"/>
    <col min="523" max="523" width="2.85546875" customWidth="1"/>
    <col min="769" max="769" width="2.85546875" customWidth="1"/>
    <col min="772" max="772" width="10.42578125" customWidth="1"/>
    <col min="773" max="773" width="11.5703125" customWidth="1"/>
    <col min="774" max="774" width="13.42578125" bestFit="1" customWidth="1"/>
    <col min="775" max="777" width="11.28515625" customWidth="1"/>
    <col min="779" max="779" width="2.85546875" customWidth="1"/>
    <col min="1025" max="1025" width="2.85546875" customWidth="1"/>
    <col min="1028" max="1028" width="10.42578125" customWidth="1"/>
    <col min="1029" max="1029" width="11.5703125" customWidth="1"/>
    <col min="1030" max="1030" width="13.42578125" bestFit="1" customWidth="1"/>
    <col min="1031" max="1033" width="11.28515625" customWidth="1"/>
    <col min="1035" max="1035" width="2.85546875" customWidth="1"/>
    <col min="1281" max="1281" width="2.85546875" customWidth="1"/>
    <col min="1284" max="1284" width="10.42578125" customWidth="1"/>
    <col min="1285" max="1285" width="11.5703125" customWidth="1"/>
    <col min="1286" max="1286" width="13.42578125" bestFit="1" customWidth="1"/>
    <col min="1287" max="1289" width="11.28515625" customWidth="1"/>
    <col min="1291" max="1291" width="2.85546875" customWidth="1"/>
    <col min="1537" max="1537" width="2.85546875" customWidth="1"/>
    <col min="1540" max="1540" width="10.42578125" customWidth="1"/>
    <col min="1541" max="1541" width="11.5703125" customWidth="1"/>
    <col min="1542" max="1542" width="13.42578125" bestFit="1" customWidth="1"/>
    <col min="1543" max="1545" width="11.28515625" customWidth="1"/>
    <col min="1547" max="1547" width="2.85546875" customWidth="1"/>
    <col min="1793" max="1793" width="2.85546875" customWidth="1"/>
    <col min="1796" max="1796" width="10.42578125" customWidth="1"/>
    <col min="1797" max="1797" width="11.5703125" customWidth="1"/>
    <col min="1798" max="1798" width="13.42578125" bestFit="1" customWidth="1"/>
    <col min="1799" max="1801" width="11.28515625" customWidth="1"/>
    <col min="1803" max="1803" width="2.85546875" customWidth="1"/>
    <col min="2049" max="2049" width="2.85546875" customWidth="1"/>
    <col min="2052" max="2052" width="10.42578125" customWidth="1"/>
    <col min="2053" max="2053" width="11.5703125" customWidth="1"/>
    <col min="2054" max="2054" width="13.42578125" bestFit="1" customWidth="1"/>
    <col min="2055" max="2057" width="11.28515625" customWidth="1"/>
    <col min="2059" max="2059" width="2.85546875" customWidth="1"/>
    <col min="2305" max="2305" width="2.85546875" customWidth="1"/>
    <col min="2308" max="2308" width="10.42578125" customWidth="1"/>
    <col min="2309" max="2309" width="11.5703125" customWidth="1"/>
    <col min="2310" max="2310" width="13.42578125" bestFit="1" customWidth="1"/>
    <col min="2311" max="2313" width="11.28515625" customWidth="1"/>
    <col min="2315" max="2315" width="2.85546875" customWidth="1"/>
    <col min="2561" max="2561" width="2.85546875" customWidth="1"/>
    <col min="2564" max="2564" width="10.42578125" customWidth="1"/>
    <col min="2565" max="2565" width="11.5703125" customWidth="1"/>
    <col min="2566" max="2566" width="13.42578125" bestFit="1" customWidth="1"/>
    <col min="2567" max="2569" width="11.28515625" customWidth="1"/>
    <col min="2571" max="2571" width="2.85546875" customWidth="1"/>
    <col min="2817" max="2817" width="2.85546875" customWidth="1"/>
    <col min="2820" max="2820" width="10.42578125" customWidth="1"/>
    <col min="2821" max="2821" width="11.5703125" customWidth="1"/>
    <col min="2822" max="2822" width="13.42578125" bestFit="1" customWidth="1"/>
    <col min="2823" max="2825" width="11.28515625" customWidth="1"/>
    <col min="2827" max="2827" width="2.85546875" customWidth="1"/>
    <col min="3073" max="3073" width="2.85546875" customWidth="1"/>
    <col min="3076" max="3076" width="10.42578125" customWidth="1"/>
    <col min="3077" max="3077" width="11.5703125" customWidth="1"/>
    <col min="3078" max="3078" width="13.42578125" bestFit="1" customWidth="1"/>
    <col min="3079" max="3081" width="11.28515625" customWidth="1"/>
    <col min="3083" max="3083" width="2.85546875" customWidth="1"/>
    <col min="3329" max="3329" width="2.85546875" customWidth="1"/>
    <col min="3332" max="3332" width="10.42578125" customWidth="1"/>
    <col min="3333" max="3333" width="11.5703125" customWidth="1"/>
    <col min="3334" max="3334" width="13.42578125" bestFit="1" customWidth="1"/>
    <col min="3335" max="3337" width="11.28515625" customWidth="1"/>
    <col min="3339" max="3339" width="2.85546875" customWidth="1"/>
    <col min="3585" max="3585" width="2.85546875" customWidth="1"/>
    <col min="3588" max="3588" width="10.42578125" customWidth="1"/>
    <col min="3589" max="3589" width="11.5703125" customWidth="1"/>
    <col min="3590" max="3590" width="13.42578125" bestFit="1" customWidth="1"/>
    <col min="3591" max="3593" width="11.28515625" customWidth="1"/>
    <col min="3595" max="3595" width="2.85546875" customWidth="1"/>
    <col min="3841" max="3841" width="2.85546875" customWidth="1"/>
    <col min="3844" max="3844" width="10.42578125" customWidth="1"/>
    <col min="3845" max="3845" width="11.5703125" customWidth="1"/>
    <col min="3846" max="3846" width="13.42578125" bestFit="1" customWidth="1"/>
    <col min="3847" max="3849" width="11.28515625" customWidth="1"/>
    <col min="3851" max="3851" width="2.85546875" customWidth="1"/>
    <col min="4097" max="4097" width="2.85546875" customWidth="1"/>
    <col min="4100" max="4100" width="10.42578125" customWidth="1"/>
    <col min="4101" max="4101" width="11.5703125" customWidth="1"/>
    <col min="4102" max="4102" width="13.42578125" bestFit="1" customWidth="1"/>
    <col min="4103" max="4105" width="11.28515625" customWidth="1"/>
    <col min="4107" max="4107" width="2.85546875" customWidth="1"/>
    <col min="4353" max="4353" width="2.85546875" customWidth="1"/>
    <col min="4356" max="4356" width="10.42578125" customWidth="1"/>
    <col min="4357" max="4357" width="11.5703125" customWidth="1"/>
    <col min="4358" max="4358" width="13.42578125" bestFit="1" customWidth="1"/>
    <col min="4359" max="4361" width="11.28515625" customWidth="1"/>
    <col min="4363" max="4363" width="2.85546875" customWidth="1"/>
    <col min="4609" max="4609" width="2.85546875" customWidth="1"/>
    <col min="4612" max="4612" width="10.42578125" customWidth="1"/>
    <col min="4613" max="4613" width="11.5703125" customWidth="1"/>
    <col min="4614" max="4614" width="13.42578125" bestFit="1" customWidth="1"/>
    <col min="4615" max="4617" width="11.28515625" customWidth="1"/>
    <col min="4619" max="4619" width="2.85546875" customWidth="1"/>
    <col min="4865" max="4865" width="2.85546875" customWidth="1"/>
    <col min="4868" max="4868" width="10.42578125" customWidth="1"/>
    <col min="4869" max="4869" width="11.5703125" customWidth="1"/>
    <col min="4870" max="4870" width="13.42578125" bestFit="1" customWidth="1"/>
    <col min="4871" max="4873" width="11.28515625" customWidth="1"/>
    <col min="4875" max="4875" width="2.85546875" customWidth="1"/>
    <col min="5121" max="5121" width="2.85546875" customWidth="1"/>
    <col min="5124" max="5124" width="10.42578125" customWidth="1"/>
    <col min="5125" max="5125" width="11.5703125" customWidth="1"/>
    <col min="5126" max="5126" width="13.42578125" bestFit="1" customWidth="1"/>
    <col min="5127" max="5129" width="11.28515625" customWidth="1"/>
    <col min="5131" max="5131" width="2.85546875" customWidth="1"/>
    <col min="5377" max="5377" width="2.85546875" customWidth="1"/>
    <col min="5380" max="5380" width="10.42578125" customWidth="1"/>
    <col min="5381" max="5381" width="11.5703125" customWidth="1"/>
    <col min="5382" max="5382" width="13.42578125" bestFit="1" customWidth="1"/>
    <col min="5383" max="5385" width="11.28515625" customWidth="1"/>
    <col min="5387" max="5387" width="2.85546875" customWidth="1"/>
    <col min="5633" max="5633" width="2.85546875" customWidth="1"/>
    <col min="5636" max="5636" width="10.42578125" customWidth="1"/>
    <col min="5637" max="5637" width="11.5703125" customWidth="1"/>
    <col min="5638" max="5638" width="13.42578125" bestFit="1" customWidth="1"/>
    <col min="5639" max="5641" width="11.28515625" customWidth="1"/>
    <col min="5643" max="5643" width="2.85546875" customWidth="1"/>
    <col min="5889" max="5889" width="2.85546875" customWidth="1"/>
    <col min="5892" max="5892" width="10.42578125" customWidth="1"/>
    <col min="5893" max="5893" width="11.5703125" customWidth="1"/>
    <col min="5894" max="5894" width="13.42578125" bestFit="1" customWidth="1"/>
    <col min="5895" max="5897" width="11.28515625" customWidth="1"/>
    <col min="5899" max="5899" width="2.85546875" customWidth="1"/>
    <col min="6145" max="6145" width="2.85546875" customWidth="1"/>
    <col min="6148" max="6148" width="10.42578125" customWidth="1"/>
    <col min="6149" max="6149" width="11.5703125" customWidth="1"/>
    <col min="6150" max="6150" width="13.42578125" bestFit="1" customWidth="1"/>
    <col min="6151" max="6153" width="11.28515625" customWidth="1"/>
    <col min="6155" max="6155" width="2.85546875" customWidth="1"/>
    <col min="6401" max="6401" width="2.85546875" customWidth="1"/>
    <col min="6404" max="6404" width="10.42578125" customWidth="1"/>
    <col min="6405" max="6405" width="11.5703125" customWidth="1"/>
    <col min="6406" max="6406" width="13.42578125" bestFit="1" customWidth="1"/>
    <col min="6407" max="6409" width="11.28515625" customWidth="1"/>
    <col min="6411" max="6411" width="2.85546875" customWidth="1"/>
    <col min="6657" max="6657" width="2.85546875" customWidth="1"/>
    <col min="6660" max="6660" width="10.42578125" customWidth="1"/>
    <col min="6661" max="6661" width="11.5703125" customWidth="1"/>
    <col min="6662" max="6662" width="13.42578125" bestFit="1" customWidth="1"/>
    <col min="6663" max="6665" width="11.28515625" customWidth="1"/>
    <col min="6667" max="6667" width="2.85546875" customWidth="1"/>
    <col min="6913" max="6913" width="2.85546875" customWidth="1"/>
    <col min="6916" max="6916" width="10.42578125" customWidth="1"/>
    <col min="6917" max="6917" width="11.5703125" customWidth="1"/>
    <col min="6918" max="6918" width="13.42578125" bestFit="1" customWidth="1"/>
    <col min="6919" max="6921" width="11.28515625" customWidth="1"/>
    <col min="6923" max="6923" width="2.85546875" customWidth="1"/>
    <col min="7169" max="7169" width="2.85546875" customWidth="1"/>
    <col min="7172" max="7172" width="10.42578125" customWidth="1"/>
    <col min="7173" max="7173" width="11.5703125" customWidth="1"/>
    <col min="7174" max="7174" width="13.42578125" bestFit="1" customWidth="1"/>
    <col min="7175" max="7177" width="11.28515625" customWidth="1"/>
    <col min="7179" max="7179" width="2.85546875" customWidth="1"/>
    <col min="7425" max="7425" width="2.85546875" customWidth="1"/>
    <col min="7428" max="7428" width="10.42578125" customWidth="1"/>
    <col min="7429" max="7429" width="11.5703125" customWidth="1"/>
    <col min="7430" max="7430" width="13.42578125" bestFit="1" customWidth="1"/>
    <col min="7431" max="7433" width="11.28515625" customWidth="1"/>
    <col min="7435" max="7435" width="2.85546875" customWidth="1"/>
    <col min="7681" max="7681" width="2.85546875" customWidth="1"/>
    <col min="7684" max="7684" width="10.42578125" customWidth="1"/>
    <col min="7685" max="7685" width="11.5703125" customWidth="1"/>
    <col min="7686" max="7686" width="13.42578125" bestFit="1" customWidth="1"/>
    <col min="7687" max="7689" width="11.28515625" customWidth="1"/>
    <col min="7691" max="7691" width="2.85546875" customWidth="1"/>
    <col min="7937" max="7937" width="2.85546875" customWidth="1"/>
    <col min="7940" max="7940" width="10.42578125" customWidth="1"/>
    <col min="7941" max="7941" width="11.5703125" customWidth="1"/>
    <col min="7942" max="7942" width="13.42578125" bestFit="1" customWidth="1"/>
    <col min="7943" max="7945" width="11.28515625" customWidth="1"/>
    <col min="7947" max="7947" width="2.85546875" customWidth="1"/>
    <col min="8193" max="8193" width="2.85546875" customWidth="1"/>
    <col min="8196" max="8196" width="10.42578125" customWidth="1"/>
    <col min="8197" max="8197" width="11.5703125" customWidth="1"/>
    <col min="8198" max="8198" width="13.42578125" bestFit="1" customWidth="1"/>
    <col min="8199" max="8201" width="11.28515625" customWidth="1"/>
    <col min="8203" max="8203" width="2.85546875" customWidth="1"/>
    <col min="8449" max="8449" width="2.85546875" customWidth="1"/>
    <col min="8452" max="8452" width="10.42578125" customWidth="1"/>
    <col min="8453" max="8453" width="11.5703125" customWidth="1"/>
    <col min="8454" max="8454" width="13.42578125" bestFit="1" customWidth="1"/>
    <col min="8455" max="8457" width="11.28515625" customWidth="1"/>
    <col min="8459" max="8459" width="2.85546875" customWidth="1"/>
    <col min="8705" max="8705" width="2.85546875" customWidth="1"/>
    <col min="8708" max="8708" width="10.42578125" customWidth="1"/>
    <col min="8709" max="8709" width="11.5703125" customWidth="1"/>
    <col min="8710" max="8710" width="13.42578125" bestFit="1" customWidth="1"/>
    <col min="8711" max="8713" width="11.28515625" customWidth="1"/>
    <col min="8715" max="8715" width="2.85546875" customWidth="1"/>
    <col min="8961" max="8961" width="2.85546875" customWidth="1"/>
    <col min="8964" max="8964" width="10.42578125" customWidth="1"/>
    <col min="8965" max="8965" width="11.5703125" customWidth="1"/>
    <col min="8966" max="8966" width="13.42578125" bestFit="1" customWidth="1"/>
    <col min="8967" max="8969" width="11.28515625" customWidth="1"/>
    <col min="8971" max="8971" width="2.85546875" customWidth="1"/>
    <col min="9217" max="9217" width="2.85546875" customWidth="1"/>
    <col min="9220" max="9220" width="10.42578125" customWidth="1"/>
    <col min="9221" max="9221" width="11.5703125" customWidth="1"/>
    <col min="9222" max="9222" width="13.42578125" bestFit="1" customWidth="1"/>
    <col min="9223" max="9225" width="11.28515625" customWidth="1"/>
    <col min="9227" max="9227" width="2.85546875" customWidth="1"/>
    <col min="9473" max="9473" width="2.85546875" customWidth="1"/>
    <col min="9476" max="9476" width="10.42578125" customWidth="1"/>
    <col min="9477" max="9477" width="11.5703125" customWidth="1"/>
    <col min="9478" max="9478" width="13.42578125" bestFit="1" customWidth="1"/>
    <col min="9479" max="9481" width="11.28515625" customWidth="1"/>
    <col min="9483" max="9483" width="2.85546875" customWidth="1"/>
    <col min="9729" max="9729" width="2.85546875" customWidth="1"/>
    <col min="9732" max="9732" width="10.42578125" customWidth="1"/>
    <col min="9733" max="9733" width="11.5703125" customWidth="1"/>
    <col min="9734" max="9734" width="13.42578125" bestFit="1" customWidth="1"/>
    <col min="9735" max="9737" width="11.28515625" customWidth="1"/>
    <col min="9739" max="9739" width="2.85546875" customWidth="1"/>
    <col min="9985" max="9985" width="2.85546875" customWidth="1"/>
    <col min="9988" max="9988" width="10.42578125" customWidth="1"/>
    <col min="9989" max="9989" width="11.5703125" customWidth="1"/>
    <col min="9990" max="9990" width="13.42578125" bestFit="1" customWidth="1"/>
    <col min="9991" max="9993" width="11.28515625" customWidth="1"/>
    <col min="9995" max="9995" width="2.85546875" customWidth="1"/>
    <col min="10241" max="10241" width="2.85546875" customWidth="1"/>
    <col min="10244" max="10244" width="10.42578125" customWidth="1"/>
    <col min="10245" max="10245" width="11.5703125" customWidth="1"/>
    <col min="10246" max="10246" width="13.42578125" bestFit="1" customWidth="1"/>
    <col min="10247" max="10249" width="11.28515625" customWidth="1"/>
    <col min="10251" max="10251" width="2.85546875" customWidth="1"/>
    <col min="10497" max="10497" width="2.85546875" customWidth="1"/>
    <col min="10500" max="10500" width="10.42578125" customWidth="1"/>
    <col min="10501" max="10501" width="11.5703125" customWidth="1"/>
    <col min="10502" max="10502" width="13.42578125" bestFit="1" customWidth="1"/>
    <col min="10503" max="10505" width="11.28515625" customWidth="1"/>
    <col min="10507" max="10507" width="2.85546875" customWidth="1"/>
    <col min="10753" max="10753" width="2.85546875" customWidth="1"/>
    <col min="10756" max="10756" width="10.42578125" customWidth="1"/>
    <col min="10757" max="10757" width="11.5703125" customWidth="1"/>
    <col min="10758" max="10758" width="13.42578125" bestFit="1" customWidth="1"/>
    <col min="10759" max="10761" width="11.28515625" customWidth="1"/>
    <col min="10763" max="10763" width="2.85546875" customWidth="1"/>
    <col min="11009" max="11009" width="2.85546875" customWidth="1"/>
    <col min="11012" max="11012" width="10.42578125" customWidth="1"/>
    <col min="11013" max="11013" width="11.5703125" customWidth="1"/>
    <col min="11014" max="11014" width="13.42578125" bestFit="1" customWidth="1"/>
    <col min="11015" max="11017" width="11.28515625" customWidth="1"/>
    <col min="11019" max="11019" width="2.85546875" customWidth="1"/>
    <col min="11265" max="11265" width="2.85546875" customWidth="1"/>
    <col min="11268" max="11268" width="10.42578125" customWidth="1"/>
    <col min="11269" max="11269" width="11.5703125" customWidth="1"/>
    <col min="11270" max="11270" width="13.42578125" bestFit="1" customWidth="1"/>
    <col min="11271" max="11273" width="11.28515625" customWidth="1"/>
    <col min="11275" max="11275" width="2.85546875" customWidth="1"/>
    <col min="11521" max="11521" width="2.85546875" customWidth="1"/>
    <col min="11524" max="11524" width="10.42578125" customWidth="1"/>
    <col min="11525" max="11525" width="11.5703125" customWidth="1"/>
    <col min="11526" max="11526" width="13.42578125" bestFit="1" customWidth="1"/>
    <col min="11527" max="11529" width="11.28515625" customWidth="1"/>
    <col min="11531" max="11531" width="2.85546875" customWidth="1"/>
    <col min="11777" max="11777" width="2.85546875" customWidth="1"/>
    <col min="11780" max="11780" width="10.42578125" customWidth="1"/>
    <col min="11781" max="11781" width="11.5703125" customWidth="1"/>
    <col min="11782" max="11782" width="13.42578125" bestFit="1" customWidth="1"/>
    <col min="11783" max="11785" width="11.28515625" customWidth="1"/>
    <col min="11787" max="11787" width="2.85546875" customWidth="1"/>
    <col min="12033" max="12033" width="2.85546875" customWidth="1"/>
    <col min="12036" max="12036" width="10.42578125" customWidth="1"/>
    <col min="12037" max="12037" width="11.5703125" customWidth="1"/>
    <col min="12038" max="12038" width="13.42578125" bestFit="1" customWidth="1"/>
    <col min="12039" max="12041" width="11.28515625" customWidth="1"/>
    <col min="12043" max="12043" width="2.85546875" customWidth="1"/>
    <col min="12289" max="12289" width="2.85546875" customWidth="1"/>
    <col min="12292" max="12292" width="10.42578125" customWidth="1"/>
    <col min="12293" max="12293" width="11.5703125" customWidth="1"/>
    <col min="12294" max="12294" width="13.42578125" bestFit="1" customWidth="1"/>
    <col min="12295" max="12297" width="11.28515625" customWidth="1"/>
    <col min="12299" max="12299" width="2.85546875" customWidth="1"/>
    <col min="12545" max="12545" width="2.85546875" customWidth="1"/>
    <col min="12548" max="12548" width="10.42578125" customWidth="1"/>
    <col min="12549" max="12549" width="11.5703125" customWidth="1"/>
    <col min="12550" max="12550" width="13.42578125" bestFit="1" customWidth="1"/>
    <col min="12551" max="12553" width="11.28515625" customWidth="1"/>
    <col min="12555" max="12555" width="2.85546875" customWidth="1"/>
    <col min="12801" max="12801" width="2.85546875" customWidth="1"/>
    <col min="12804" max="12804" width="10.42578125" customWidth="1"/>
    <col min="12805" max="12805" width="11.5703125" customWidth="1"/>
    <col min="12806" max="12806" width="13.42578125" bestFit="1" customWidth="1"/>
    <col min="12807" max="12809" width="11.28515625" customWidth="1"/>
    <col min="12811" max="12811" width="2.85546875" customWidth="1"/>
    <col min="13057" max="13057" width="2.85546875" customWidth="1"/>
    <col min="13060" max="13060" width="10.42578125" customWidth="1"/>
    <col min="13061" max="13061" width="11.5703125" customWidth="1"/>
    <col min="13062" max="13062" width="13.42578125" bestFit="1" customWidth="1"/>
    <col min="13063" max="13065" width="11.28515625" customWidth="1"/>
    <col min="13067" max="13067" width="2.85546875" customWidth="1"/>
    <col min="13313" max="13313" width="2.85546875" customWidth="1"/>
    <col min="13316" max="13316" width="10.42578125" customWidth="1"/>
    <col min="13317" max="13317" width="11.5703125" customWidth="1"/>
    <col min="13318" max="13318" width="13.42578125" bestFit="1" customWidth="1"/>
    <col min="13319" max="13321" width="11.28515625" customWidth="1"/>
    <col min="13323" max="13323" width="2.85546875" customWidth="1"/>
    <col min="13569" max="13569" width="2.85546875" customWidth="1"/>
    <col min="13572" max="13572" width="10.42578125" customWidth="1"/>
    <col min="13573" max="13573" width="11.5703125" customWidth="1"/>
    <col min="13574" max="13574" width="13.42578125" bestFit="1" customWidth="1"/>
    <col min="13575" max="13577" width="11.28515625" customWidth="1"/>
    <col min="13579" max="13579" width="2.85546875" customWidth="1"/>
    <col min="13825" max="13825" width="2.85546875" customWidth="1"/>
    <col min="13828" max="13828" width="10.42578125" customWidth="1"/>
    <col min="13829" max="13829" width="11.5703125" customWidth="1"/>
    <col min="13830" max="13830" width="13.42578125" bestFit="1" customWidth="1"/>
    <col min="13831" max="13833" width="11.28515625" customWidth="1"/>
    <col min="13835" max="13835" width="2.85546875" customWidth="1"/>
    <col min="14081" max="14081" width="2.85546875" customWidth="1"/>
    <col min="14084" max="14084" width="10.42578125" customWidth="1"/>
    <col min="14085" max="14085" width="11.5703125" customWidth="1"/>
    <col min="14086" max="14086" width="13.42578125" bestFit="1" customWidth="1"/>
    <col min="14087" max="14089" width="11.28515625" customWidth="1"/>
    <col min="14091" max="14091" width="2.85546875" customWidth="1"/>
    <col min="14337" max="14337" width="2.85546875" customWidth="1"/>
    <col min="14340" max="14340" width="10.42578125" customWidth="1"/>
    <col min="14341" max="14341" width="11.5703125" customWidth="1"/>
    <col min="14342" max="14342" width="13.42578125" bestFit="1" customWidth="1"/>
    <col min="14343" max="14345" width="11.28515625" customWidth="1"/>
    <col min="14347" max="14347" width="2.85546875" customWidth="1"/>
    <col min="14593" max="14593" width="2.85546875" customWidth="1"/>
    <col min="14596" max="14596" width="10.42578125" customWidth="1"/>
    <col min="14597" max="14597" width="11.5703125" customWidth="1"/>
    <col min="14598" max="14598" width="13.42578125" bestFit="1" customWidth="1"/>
    <col min="14599" max="14601" width="11.28515625" customWidth="1"/>
    <col min="14603" max="14603" width="2.85546875" customWidth="1"/>
    <col min="14849" max="14849" width="2.85546875" customWidth="1"/>
    <col min="14852" max="14852" width="10.42578125" customWidth="1"/>
    <col min="14853" max="14853" width="11.5703125" customWidth="1"/>
    <col min="14854" max="14854" width="13.42578125" bestFit="1" customWidth="1"/>
    <col min="14855" max="14857" width="11.28515625" customWidth="1"/>
    <col min="14859" max="14859" width="2.85546875" customWidth="1"/>
    <col min="15105" max="15105" width="2.85546875" customWidth="1"/>
    <col min="15108" max="15108" width="10.42578125" customWidth="1"/>
    <col min="15109" max="15109" width="11.5703125" customWidth="1"/>
    <col min="15110" max="15110" width="13.42578125" bestFit="1" customWidth="1"/>
    <col min="15111" max="15113" width="11.28515625" customWidth="1"/>
    <col min="15115" max="15115" width="2.85546875" customWidth="1"/>
    <col min="15361" max="15361" width="2.85546875" customWidth="1"/>
    <col min="15364" max="15364" width="10.42578125" customWidth="1"/>
    <col min="15365" max="15365" width="11.5703125" customWidth="1"/>
    <col min="15366" max="15366" width="13.42578125" bestFit="1" customWidth="1"/>
    <col min="15367" max="15369" width="11.28515625" customWidth="1"/>
    <col min="15371" max="15371" width="2.85546875" customWidth="1"/>
    <col min="15617" max="15617" width="2.85546875" customWidth="1"/>
    <col min="15620" max="15620" width="10.42578125" customWidth="1"/>
    <col min="15621" max="15621" width="11.5703125" customWidth="1"/>
    <col min="15622" max="15622" width="13.42578125" bestFit="1" customWidth="1"/>
    <col min="15623" max="15625" width="11.28515625" customWidth="1"/>
    <col min="15627" max="15627" width="2.85546875" customWidth="1"/>
    <col min="15873" max="15873" width="2.85546875" customWidth="1"/>
    <col min="15876" max="15876" width="10.42578125" customWidth="1"/>
    <col min="15877" max="15877" width="11.5703125" customWidth="1"/>
    <col min="15878" max="15878" width="13.42578125" bestFit="1" customWidth="1"/>
    <col min="15879" max="15881" width="11.28515625" customWidth="1"/>
    <col min="15883" max="15883" width="2.85546875" customWidth="1"/>
    <col min="16129" max="16129" width="2.85546875" customWidth="1"/>
    <col min="16132" max="16132" width="10.42578125" customWidth="1"/>
    <col min="16133" max="16133" width="11.5703125" customWidth="1"/>
    <col min="16134" max="16134" width="13.42578125" bestFit="1" customWidth="1"/>
    <col min="16135" max="16137" width="11.28515625" customWidth="1"/>
    <col min="16139" max="16139" width="2.85546875" customWidth="1"/>
  </cols>
  <sheetData>
    <row r="1" spans="1:11" x14ac:dyDescent="0.2">
      <c r="A1" s="1"/>
      <c r="B1" s="1"/>
      <c r="C1" s="1"/>
      <c r="D1" s="1"/>
      <c r="E1" s="1"/>
      <c r="F1" s="1"/>
      <c r="G1" s="1"/>
      <c r="H1" s="1"/>
      <c r="I1" s="1"/>
      <c r="J1" s="2"/>
      <c r="K1" s="2"/>
    </row>
    <row r="2" spans="1:11" ht="16.5" thickBot="1" x14ac:dyDescent="0.3">
      <c r="A2" s="1"/>
      <c r="B2" s="3" t="s">
        <v>0</v>
      </c>
      <c r="C2" s="4"/>
      <c r="D2" s="5"/>
      <c r="E2" s="5"/>
      <c r="F2" s="5"/>
      <c r="G2" s="5"/>
      <c r="H2" s="5"/>
      <c r="I2" s="5"/>
      <c r="J2" s="5"/>
      <c r="K2" s="2"/>
    </row>
    <row r="3" spans="1:11" ht="16.5" thickBot="1" x14ac:dyDescent="0.3">
      <c r="A3" s="1"/>
      <c r="B3" s="3" t="s">
        <v>1</v>
      </c>
      <c r="C3" s="4"/>
      <c r="D3" s="6"/>
      <c r="E3" s="6"/>
      <c r="F3" s="6"/>
      <c r="G3" s="6"/>
      <c r="H3" s="6"/>
      <c r="I3" s="6"/>
      <c r="J3" s="6"/>
      <c r="K3" s="2"/>
    </row>
    <row r="4" spans="1:11" ht="16.5" thickBot="1" x14ac:dyDescent="0.3">
      <c r="A4" s="1"/>
      <c r="B4" s="3" t="s">
        <v>2</v>
      </c>
      <c r="C4" s="4"/>
      <c r="D4" s="6"/>
      <c r="E4" s="6"/>
      <c r="F4" s="6"/>
      <c r="G4" s="6"/>
      <c r="H4" s="6"/>
      <c r="I4" s="6"/>
      <c r="J4" s="6"/>
      <c r="K4" s="2"/>
    </row>
    <row r="5" spans="1:11" ht="17.25" customHeight="1" x14ac:dyDescent="0.2">
      <c r="A5" s="1"/>
      <c r="B5" s="7" t="s">
        <v>3</v>
      </c>
      <c r="C5" s="7"/>
      <c r="D5" s="7"/>
      <c r="E5" s="7"/>
      <c r="F5" s="7"/>
      <c r="G5" s="7"/>
      <c r="H5" s="7"/>
      <c r="I5" s="7"/>
      <c r="J5" s="7"/>
      <c r="K5" s="2"/>
    </row>
    <row r="6" spans="1:11" ht="17.25" customHeight="1" x14ac:dyDescent="0.2">
      <c r="A6" s="1"/>
      <c r="B6" s="7"/>
      <c r="C6" s="7"/>
      <c r="D6" s="7"/>
      <c r="E6" s="7"/>
      <c r="F6" s="7"/>
      <c r="G6" s="7"/>
      <c r="H6" s="7"/>
      <c r="I6" s="7"/>
      <c r="J6" s="7"/>
      <c r="K6" s="2"/>
    </row>
    <row r="7" spans="1:11" ht="19.5" customHeight="1" x14ac:dyDescent="0.2">
      <c r="A7" s="1"/>
      <c r="B7" s="7" t="s">
        <v>4</v>
      </c>
      <c r="C7" s="7"/>
      <c r="D7" s="7"/>
      <c r="E7" s="7"/>
      <c r="F7" s="7"/>
      <c r="G7" s="7"/>
      <c r="H7" s="7"/>
      <c r="I7" s="7"/>
      <c r="J7" s="7"/>
      <c r="K7" s="2"/>
    </row>
    <row r="8" spans="1:11" ht="16.5" customHeight="1" x14ac:dyDescent="0.2">
      <c r="A8" s="1"/>
      <c r="B8" s="7" t="s">
        <v>5</v>
      </c>
      <c r="C8" s="7"/>
      <c r="D8" s="7"/>
      <c r="E8" s="7"/>
      <c r="F8" s="7"/>
      <c r="G8" s="7"/>
      <c r="H8" s="7"/>
      <c r="I8" s="7"/>
      <c r="J8" s="7"/>
      <c r="K8" s="2"/>
    </row>
    <row r="9" spans="1:11" s="10" customFormat="1" x14ac:dyDescent="0.2">
      <c r="A9" s="8"/>
      <c r="B9" s="9"/>
      <c r="C9" s="9"/>
      <c r="D9" s="9"/>
      <c r="E9" s="9"/>
      <c r="F9" s="9"/>
      <c r="G9" s="9"/>
      <c r="H9" s="9"/>
      <c r="I9" s="9"/>
      <c r="J9" s="9"/>
      <c r="K9" s="2"/>
    </row>
    <row r="10" spans="1:11" s="14" customFormat="1" ht="15" x14ac:dyDescent="0.25">
      <c r="A10" s="11"/>
      <c r="B10" s="12" t="s">
        <v>6</v>
      </c>
      <c r="C10" s="13"/>
      <c r="D10" s="13"/>
      <c r="E10" s="13"/>
      <c r="F10" s="13"/>
      <c r="G10" s="13"/>
      <c r="H10" s="13"/>
      <c r="I10" s="13"/>
      <c r="J10" s="13"/>
      <c r="K10" s="11"/>
    </row>
    <row r="11" spans="1:11" s="15" customFormat="1" ht="15" x14ac:dyDescent="0.25">
      <c r="A11" s="11"/>
      <c r="B11" s="13"/>
      <c r="C11" s="13"/>
      <c r="D11" s="13"/>
      <c r="E11" s="13"/>
      <c r="F11" s="13"/>
      <c r="G11" s="13"/>
      <c r="H11" s="13"/>
      <c r="I11" s="13"/>
      <c r="J11" s="13"/>
      <c r="K11" s="11"/>
    </row>
    <row r="12" spans="1:11" s="15" customFormat="1" ht="15" x14ac:dyDescent="0.25">
      <c r="A12" s="11"/>
      <c r="B12" s="16"/>
      <c r="C12" s="16"/>
      <c r="D12" s="16"/>
      <c r="E12" s="16"/>
      <c r="F12" s="16"/>
      <c r="G12" s="16"/>
      <c r="H12" s="16"/>
      <c r="I12" s="16"/>
      <c r="J12" s="16"/>
      <c r="K12" s="11"/>
    </row>
    <row r="13" spans="1:11" s="15" customFormat="1" ht="15" x14ac:dyDescent="0.25">
      <c r="A13" s="11"/>
      <c r="B13" s="17"/>
      <c r="C13" s="18" t="s">
        <v>7</v>
      </c>
      <c r="D13" s="18"/>
      <c r="E13" s="18"/>
      <c r="F13" s="18"/>
      <c r="G13" s="18"/>
      <c r="H13" s="18"/>
      <c r="I13" s="18"/>
      <c r="J13" s="17"/>
      <c r="K13" s="11"/>
    </row>
    <row r="14" spans="1:11" s="15" customFormat="1" ht="15" x14ac:dyDescent="0.25">
      <c r="A14" s="11"/>
      <c r="B14" s="17"/>
      <c r="C14" s="19" t="s">
        <v>8</v>
      </c>
      <c r="D14" s="19"/>
      <c r="E14" s="19"/>
      <c r="F14" s="19"/>
      <c r="G14" s="19"/>
      <c r="H14" s="19"/>
      <c r="I14" s="19"/>
      <c r="J14" s="17"/>
      <c r="K14" s="11"/>
    </row>
    <row r="15" spans="1:11" s="15" customFormat="1" ht="15" x14ac:dyDescent="0.25">
      <c r="A15" s="11"/>
      <c r="B15" s="17"/>
      <c r="C15" s="19" t="s">
        <v>9</v>
      </c>
      <c r="D15" s="19"/>
      <c r="E15" s="19"/>
      <c r="F15" s="19"/>
      <c r="G15" s="19"/>
      <c r="H15" s="19"/>
      <c r="I15" s="19"/>
      <c r="J15" s="17"/>
      <c r="K15" s="11"/>
    </row>
    <row r="16" spans="1:11" s="15" customFormat="1" ht="15.75" thickBot="1" x14ac:dyDescent="0.3">
      <c r="A16" s="11"/>
      <c r="B16" s="17"/>
      <c r="C16" s="20" t="s">
        <v>10</v>
      </c>
      <c r="D16" s="20"/>
      <c r="E16" s="20"/>
      <c r="F16" s="20"/>
      <c r="G16" s="20"/>
      <c r="H16" s="20"/>
      <c r="I16" s="20"/>
      <c r="J16" s="17"/>
      <c r="K16" s="11"/>
    </row>
    <row r="17" spans="1:11" s="15" customFormat="1" ht="15.75" thickTop="1" x14ac:dyDescent="0.25">
      <c r="A17" s="11"/>
      <c r="B17" s="17"/>
      <c r="C17" s="21" t="s">
        <v>11</v>
      </c>
      <c r="D17" s="21"/>
      <c r="E17" s="21"/>
      <c r="F17" s="22" t="s">
        <v>12</v>
      </c>
      <c r="G17" s="22" t="s">
        <v>13</v>
      </c>
      <c r="H17" s="23" t="s">
        <v>14</v>
      </c>
      <c r="I17" s="23"/>
      <c r="J17" s="17"/>
      <c r="K17" s="11"/>
    </row>
    <row r="18" spans="1:11" s="15" customFormat="1" ht="15" x14ac:dyDescent="0.25">
      <c r="A18" s="11"/>
      <c r="B18" s="17"/>
      <c r="C18" s="24"/>
      <c r="D18" s="24"/>
      <c r="E18" s="24"/>
      <c r="F18" s="25"/>
      <c r="G18" s="25"/>
      <c r="H18" s="26" t="s">
        <v>15</v>
      </c>
      <c r="I18" s="27"/>
      <c r="J18" s="17"/>
      <c r="K18" s="11"/>
    </row>
    <row r="19" spans="1:11" s="15" customFormat="1" ht="15" x14ac:dyDescent="0.25">
      <c r="A19" s="11"/>
      <c r="B19" s="17"/>
      <c r="C19" s="28"/>
      <c r="D19" s="28"/>
      <c r="E19" s="28"/>
      <c r="F19" s="29"/>
      <c r="G19" s="29"/>
      <c r="H19" s="30"/>
      <c r="I19" s="31"/>
      <c r="J19" s="17"/>
      <c r="K19" s="11"/>
    </row>
    <row r="20" spans="1:11" s="15" customFormat="1" ht="15" x14ac:dyDescent="0.25">
      <c r="A20" s="11"/>
      <c r="B20" s="17"/>
      <c r="C20" s="32" t="s">
        <v>16</v>
      </c>
      <c r="D20" s="33"/>
      <c r="E20" s="33"/>
      <c r="F20" s="34"/>
      <c r="G20" s="34"/>
      <c r="H20" s="35"/>
      <c r="I20" s="36"/>
      <c r="J20" s="17"/>
      <c r="K20" s="11"/>
    </row>
    <row r="21" spans="1:11" s="15" customFormat="1" ht="15" x14ac:dyDescent="0.25">
      <c r="A21" s="11"/>
      <c r="B21" s="17"/>
      <c r="C21" s="37" t="s">
        <v>17</v>
      </c>
      <c r="D21" s="37"/>
      <c r="E21" s="37"/>
      <c r="F21" s="38">
        <v>48000</v>
      </c>
      <c r="G21" s="38">
        <v>47000</v>
      </c>
      <c r="H21" s="38">
        <f t="shared" ref="H21:H26" si="0">G21-F21</f>
        <v>-1000</v>
      </c>
      <c r="I21" s="39" t="str">
        <f t="shared" ref="I21:I27" si="1">IF(H21&lt;0,"Fav","Unf")</f>
        <v>Fav</v>
      </c>
      <c r="J21" s="17"/>
      <c r="K21" s="11"/>
    </row>
    <row r="22" spans="1:11" s="15" customFormat="1" ht="15" x14ac:dyDescent="0.25">
      <c r="A22" s="11"/>
      <c r="B22" s="17"/>
      <c r="C22" s="37" t="s">
        <v>18</v>
      </c>
      <c r="D22" s="37"/>
      <c r="E22" s="37"/>
      <c r="F22" s="40">
        <v>54000</v>
      </c>
      <c r="G22" s="40">
        <v>51200</v>
      </c>
      <c r="H22" s="38">
        <f t="shared" si="0"/>
        <v>-2800</v>
      </c>
      <c r="I22" s="39" t="str">
        <f t="shared" si="1"/>
        <v>Fav</v>
      </c>
      <c r="J22" s="17"/>
      <c r="K22" s="11"/>
    </row>
    <row r="23" spans="1:11" s="15" customFormat="1" ht="15" x14ac:dyDescent="0.25">
      <c r="A23" s="11"/>
      <c r="B23" s="17"/>
      <c r="C23" s="37" t="s">
        <v>19</v>
      </c>
      <c r="D23" s="37"/>
      <c r="E23" s="37"/>
      <c r="F23" s="40">
        <v>24000</v>
      </c>
      <c r="G23" s="40">
        <v>24200</v>
      </c>
      <c r="H23" s="38">
        <f t="shared" si="0"/>
        <v>200</v>
      </c>
      <c r="I23" s="39" t="str">
        <f t="shared" si="1"/>
        <v>Unf</v>
      </c>
      <c r="J23" s="17"/>
      <c r="K23" s="11"/>
    </row>
    <row r="24" spans="1:11" s="15" customFormat="1" ht="15" x14ac:dyDescent="0.25">
      <c r="A24" s="11"/>
      <c r="B24" s="17"/>
      <c r="C24" s="37" t="s">
        <v>20</v>
      </c>
      <c r="D24" s="37"/>
      <c r="E24" s="37"/>
      <c r="F24" s="40">
        <v>18000</v>
      </c>
      <c r="G24" s="40">
        <v>17500</v>
      </c>
      <c r="H24" s="38">
        <f t="shared" si="0"/>
        <v>-500</v>
      </c>
      <c r="I24" s="39" t="str">
        <f t="shared" si="1"/>
        <v>Fav</v>
      </c>
      <c r="J24" s="17"/>
      <c r="K24" s="11"/>
    </row>
    <row r="25" spans="1:11" s="15" customFormat="1" ht="15" x14ac:dyDescent="0.25">
      <c r="A25" s="11"/>
      <c r="B25" s="17"/>
      <c r="C25" s="37" t="s">
        <v>21</v>
      </c>
      <c r="D25" s="37"/>
      <c r="E25" s="37"/>
      <c r="F25" s="40">
        <v>15000</v>
      </c>
      <c r="G25" s="40">
        <v>14900</v>
      </c>
      <c r="H25" s="40">
        <f t="shared" si="0"/>
        <v>-100</v>
      </c>
      <c r="I25" s="39" t="str">
        <f t="shared" si="1"/>
        <v>Fav</v>
      </c>
      <c r="J25" s="17"/>
      <c r="K25" s="11"/>
    </row>
    <row r="26" spans="1:11" s="15" customFormat="1" ht="15.75" thickBot="1" x14ac:dyDescent="0.3">
      <c r="A26" s="11"/>
      <c r="B26" s="17"/>
      <c r="C26" s="37" t="s">
        <v>22</v>
      </c>
      <c r="D26" s="37"/>
      <c r="E26" s="37"/>
      <c r="F26" s="41">
        <v>6000</v>
      </c>
      <c r="G26" s="41">
        <v>6200</v>
      </c>
      <c r="H26" s="40">
        <f t="shared" si="0"/>
        <v>200</v>
      </c>
      <c r="I26" s="42" t="str">
        <f t="shared" si="1"/>
        <v>Unf</v>
      </c>
      <c r="J26" s="17"/>
      <c r="K26" s="11"/>
    </row>
    <row r="27" spans="1:11" s="15" customFormat="1" ht="15.75" thickBot="1" x14ac:dyDescent="0.3">
      <c r="A27" s="11"/>
      <c r="B27" s="17"/>
      <c r="C27" s="43" t="s">
        <v>23</v>
      </c>
      <c r="D27" s="43"/>
      <c r="E27" s="43"/>
      <c r="F27" s="44">
        <f>SUM(F21:F26)</f>
        <v>165000</v>
      </c>
      <c r="G27" s="44">
        <f>SUM(G21:G26)</f>
        <v>161000</v>
      </c>
      <c r="H27" s="44">
        <f>SUM(H21:H26)</f>
        <v>-4000</v>
      </c>
      <c r="I27" s="45" t="str">
        <f t="shared" si="1"/>
        <v>Fav</v>
      </c>
      <c r="J27" s="17"/>
      <c r="K27" s="11"/>
    </row>
    <row r="28" spans="1:11" s="15" customFormat="1" ht="15" x14ac:dyDescent="0.25">
      <c r="A28" s="11"/>
      <c r="B28" s="17"/>
      <c r="C28" s="46"/>
      <c r="D28" s="46"/>
      <c r="E28" s="46"/>
      <c r="F28" s="47"/>
      <c r="G28" s="47"/>
      <c r="H28" s="47"/>
      <c r="I28" s="47"/>
      <c r="J28" s="17"/>
      <c r="K28" s="11"/>
    </row>
    <row r="29" spans="1:11" s="15" customFormat="1" ht="15" x14ac:dyDescent="0.25">
      <c r="A29" s="11"/>
      <c r="B29" s="17"/>
      <c r="C29" s="46" t="s">
        <v>24</v>
      </c>
      <c r="D29" s="46"/>
      <c r="E29" s="46"/>
      <c r="F29" s="46"/>
      <c r="G29" s="46"/>
      <c r="H29" s="46"/>
      <c r="I29" s="46"/>
      <c r="J29" s="17"/>
      <c r="K29" s="11"/>
    </row>
    <row r="30" spans="1:11" s="15" customFormat="1" ht="15" x14ac:dyDescent="0.25">
      <c r="A30" s="11"/>
      <c r="B30" s="17"/>
      <c r="C30" s="37" t="s">
        <v>25</v>
      </c>
      <c r="D30" s="37"/>
      <c r="E30" s="37"/>
      <c r="F30" s="40">
        <v>12000</v>
      </c>
      <c r="G30" s="40">
        <f>F30</f>
        <v>12000</v>
      </c>
      <c r="H30" s="38">
        <f>G30-F30</f>
        <v>0</v>
      </c>
      <c r="I30" s="39" t="str">
        <f>IF(H30&lt;0,"Fav","Unf")</f>
        <v>Unf</v>
      </c>
      <c r="J30" s="17"/>
      <c r="K30" s="11"/>
    </row>
    <row r="31" spans="1:11" s="15" customFormat="1" ht="15" x14ac:dyDescent="0.25">
      <c r="A31" s="11"/>
      <c r="B31" s="17"/>
      <c r="C31" s="37" t="s">
        <v>26</v>
      </c>
      <c r="D31" s="37"/>
      <c r="E31" s="37"/>
      <c r="F31" s="40">
        <v>17000</v>
      </c>
      <c r="G31" s="40">
        <f>F31</f>
        <v>17000</v>
      </c>
      <c r="H31" s="38">
        <f>G31-F31</f>
        <v>0</v>
      </c>
      <c r="I31" s="39" t="str">
        <f>IF(H31&lt;0,"Fav","Unf")</f>
        <v>Unf</v>
      </c>
      <c r="J31" s="17"/>
      <c r="K31" s="11"/>
    </row>
    <row r="32" spans="1:11" s="15" customFormat="1" ht="15.75" thickBot="1" x14ac:dyDescent="0.3">
      <c r="A32" s="11"/>
      <c r="B32" s="17"/>
      <c r="C32" s="37" t="s">
        <v>27</v>
      </c>
      <c r="D32" s="37"/>
      <c r="E32" s="37"/>
      <c r="F32" s="40">
        <v>6000</v>
      </c>
      <c r="G32" s="40">
        <f>F32</f>
        <v>6000</v>
      </c>
      <c r="H32" s="38">
        <f>G32-F32</f>
        <v>0</v>
      </c>
      <c r="I32" s="39" t="str">
        <f>IF(H32&lt;0,"Fav","Unf")</f>
        <v>Unf</v>
      </c>
      <c r="J32" s="17"/>
      <c r="K32" s="11"/>
    </row>
    <row r="33" spans="1:11" s="15" customFormat="1" ht="15.75" thickBot="1" x14ac:dyDescent="0.3">
      <c r="A33" s="11"/>
      <c r="B33" s="17"/>
      <c r="C33" s="43" t="s">
        <v>28</v>
      </c>
      <c r="D33" s="43"/>
      <c r="E33" s="43"/>
      <c r="F33" s="44">
        <f>SUM(F30:F32)</f>
        <v>35000</v>
      </c>
      <c r="G33" s="44">
        <f>SUM(G30:G32)</f>
        <v>35000</v>
      </c>
      <c r="H33" s="44">
        <f>SUM(H30:H32)</f>
        <v>0</v>
      </c>
      <c r="I33" s="45" t="str">
        <f>IF(H33&lt;0,"Fav","Unf")</f>
        <v>Unf</v>
      </c>
      <c r="J33" s="17"/>
      <c r="K33" s="11"/>
    </row>
    <row r="34" spans="1:11" s="15" customFormat="1" ht="15.75" thickBot="1" x14ac:dyDescent="0.3">
      <c r="A34" s="11"/>
      <c r="B34" s="17"/>
      <c r="C34" s="46" t="s">
        <v>29</v>
      </c>
      <c r="D34" s="46"/>
      <c r="E34" s="46"/>
      <c r="F34" s="48">
        <f>F27+F33</f>
        <v>200000</v>
      </c>
      <c r="G34" s="48">
        <f>G27+G33</f>
        <v>196000</v>
      </c>
      <c r="H34" s="48">
        <f>H27+H33</f>
        <v>-4000</v>
      </c>
      <c r="I34" s="49" t="str">
        <f>IF(H34&lt;0,"Fav","Unf")</f>
        <v>Fav</v>
      </c>
      <c r="J34" s="17"/>
      <c r="K34" s="11"/>
    </row>
    <row r="35" spans="1:11" s="15" customFormat="1" ht="15.75" thickTop="1" x14ac:dyDescent="0.25">
      <c r="A35" s="11"/>
      <c r="B35" s="16"/>
      <c r="C35" s="16"/>
      <c r="D35" s="16"/>
      <c r="E35" s="16"/>
      <c r="F35" s="16"/>
      <c r="G35" s="16"/>
      <c r="H35" s="16"/>
      <c r="I35" s="16"/>
      <c r="J35" s="16"/>
      <c r="K35" s="11"/>
    </row>
    <row r="36" spans="1:11" s="15" customFormat="1" ht="15" x14ac:dyDescent="0.25">
      <c r="A36" s="11"/>
      <c r="B36" s="50" t="s">
        <v>30</v>
      </c>
      <c r="C36" s="50"/>
      <c r="D36" s="50"/>
      <c r="E36" s="50"/>
      <c r="F36" s="50"/>
      <c r="G36" s="50"/>
      <c r="H36" s="50"/>
      <c r="I36" s="51">
        <v>60000</v>
      </c>
      <c r="J36" s="17" t="s">
        <v>31</v>
      </c>
      <c r="K36" s="11"/>
    </row>
    <row r="37" spans="1:11" s="15" customFormat="1" ht="15" x14ac:dyDescent="0.25">
      <c r="A37" s="11"/>
      <c r="B37" s="50" t="s">
        <v>32</v>
      </c>
      <c r="C37" s="50"/>
      <c r="D37" s="51">
        <f>I36*12</f>
        <v>720000</v>
      </c>
      <c r="E37" s="52" t="s">
        <v>33</v>
      </c>
      <c r="F37" s="52"/>
      <c r="G37" s="52"/>
      <c r="H37" s="52"/>
      <c r="I37" s="52"/>
      <c r="J37" s="52"/>
      <c r="K37" s="11"/>
    </row>
    <row r="38" spans="1:11" s="15" customFormat="1" ht="15" x14ac:dyDescent="0.25">
      <c r="A38" s="11"/>
      <c r="B38" s="50" t="s">
        <v>34</v>
      </c>
      <c r="C38" s="50"/>
      <c r="D38" s="50"/>
      <c r="E38" s="50"/>
      <c r="F38" s="50"/>
      <c r="G38" s="50"/>
      <c r="H38" s="50"/>
      <c r="I38" s="50"/>
      <c r="J38" s="50"/>
      <c r="K38" s="11"/>
    </row>
    <row r="39" spans="1:11" s="15" customFormat="1" ht="15" x14ac:dyDescent="0.25">
      <c r="A39" s="11"/>
      <c r="B39" s="50" t="s">
        <v>35</v>
      </c>
      <c r="C39" s="50"/>
      <c r="D39" s="50"/>
      <c r="E39" s="51">
        <v>58000</v>
      </c>
      <c r="F39" s="53" t="s">
        <v>36</v>
      </c>
      <c r="G39" s="53"/>
      <c r="H39" s="53"/>
      <c r="I39" s="53"/>
      <c r="J39" s="53"/>
      <c r="K39" s="11"/>
    </row>
    <row r="40" spans="1:11" s="15" customFormat="1" ht="15" x14ac:dyDescent="0.25">
      <c r="A40" s="11"/>
      <c r="B40" s="16"/>
      <c r="C40" s="16"/>
      <c r="D40" s="16"/>
      <c r="E40" s="16"/>
      <c r="F40" s="16"/>
      <c r="G40" s="16"/>
      <c r="H40" s="16"/>
      <c r="I40" s="16"/>
      <c r="J40" s="16"/>
      <c r="K40" s="11"/>
    </row>
    <row r="41" spans="1:11" s="15" customFormat="1" ht="15" x14ac:dyDescent="0.25">
      <c r="A41" s="11"/>
      <c r="B41" s="54" t="s">
        <v>37</v>
      </c>
      <c r="C41" s="54"/>
      <c r="D41" s="54"/>
      <c r="E41" s="54"/>
      <c r="F41" s="54"/>
      <c r="G41" s="54"/>
      <c r="H41" s="54"/>
      <c r="I41" s="54"/>
      <c r="J41" s="54"/>
      <c r="K41" s="11"/>
    </row>
    <row r="42" spans="1:11" s="15" customFormat="1" ht="15" x14ac:dyDescent="0.25">
      <c r="A42" s="11"/>
      <c r="B42" s="55" t="s">
        <v>38</v>
      </c>
      <c r="C42" s="55"/>
      <c r="D42" s="55"/>
      <c r="E42" s="55"/>
      <c r="F42" s="55"/>
      <c r="G42" s="55"/>
      <c r="H42" s="55"/>
      <c r="I42" s="55"/>
      <c r="J42" s="55"/>
      <c r="K42" s="11"/>
    </row>
    <row r="43" spans="1:11" s="15" customFormat="1" ht="15" x14ac:dyDescent="0.25">
      <c r="A43" s="11"/>
      <c r="B43" s="56" t="s">
        <v>39</v>
      </c>
      <c r="C43" s="57"/>
      <c r="D43" s="57"/>
      <c r="E43" s="57"/>
      <c r="F43" s="57"/>
      <c r="G43" s="57"/>
      <c r="H43" s="57"/>
      <c r="I43" s="57"/>
      <c r="J43" s="58"/>
      <c r="K43" s="11"/>
    </row>
    <row r="44" spans="1:11" s="15" customFormat="1" ht="15" x14ac:dyDescent="0.25">
      <c r="A44" s="11"/>
      <c r="B44" s="59"/>
      <c r="C44" s="60"/>
      <c r="D44" s="60"/>
      <c r="E44" s="60"/>
      <c r="F44" s="60"/>
      <c r="G44" s="60"/>
      <c r="H44" s="60"/>
      <c r="I44" s="60"/>
      <c r="J44" s="61"/>
      <c r="K44" s="11"/>
    </row>
    <row r="45" spans="1:11" s="15" customFormat="1" ht="15" x14ac:dyDescent="0.25">
      <c r="A45" s="11"/>
      <c r="B45" s="62"/>
      <c r="C45" s="63"/>
      <c r="D45" s="63"/>
      <c r="E45" s="63"/>
      <c r="F45" s="63"/>
      <c r="G45" s="63"/>
      <c r="H45" s="63"/>
      <c r="I45" s="63"/>
      <c r="J45" s="64"/>
      <c r="K45" s="11"/>
    </row>
    <row r="46" spans="1:11" s="15" customFormat="1" ht="15" x14ac:dyDescent="0.25">
      <c r="A46" s="11"/>
      <c r="B46" s="16"/>
      <c r="C46" s="16"/>
      <c r="D46" s="16"/>
      <c r="E46" s="16"/>
      <c r="F46" s="16"/>
      <c r="G46" s="16"/>
      <c r="H46" s="16"/>
      <c r="I46" s="16"/>
      <c r="J46" s="16"/>
      <c r="K46" s="11"/>
    </row>
    <row r="47" spans="1:11" s="15" customFormat="1" ht="15" x14ac:dyDescent="0.25">
      <c r="A47" s="11"/>
      <c r="B47" s="65" t="s">
        <v>40</v>
      </c>
      <c r="C47" s="66"/>
      <c r="D47" s="66"/>
      <c r="E47" s="66"/>
      <c r="F47" s="66"/>
      <c r="G47" s="66"/>
      <c r="H47" s="66"/>
      <c r="I47" s="66"/>
      <c r="J47" s="66"/>
      <c r="K47" s="11"/>
    </row>
    <row r="48" spans="1:11" s="15" customFormat="1" ht="15" x14ac:dyDescent="0.25">
      <c r="A48" s="11"/>
      <c r="B48" s="66"/>
      <c r="C48" s="66"/>
      <c r="D48" s="66"/>
      <c r="E48" s="66"/>
      <c r="F48" s="66"/>
      <c r="G48" s="66"/>
      <c r="H48" s="66"/>
      <c r="I48" s="66"/>
      <c r="J48" s="66"/>
      <c r="K48" s="11"/>
    </row>
    <row r="49" spans="1:11" s="15" customFormat="1" ht="15" x14ac:dyDescent="0.25">
      <c r="A49" s="11"/>
      <c r="B49" s="16"/>
      <c r="C49" s="16"/>
      <c r="D49" s="16"/>
      <c r="E49" s="16"/>
      <c r="F49" s="16"/>
      <c r="G49" s="16"/>
      <c r="H49" s="16"/>
      <c r="I49" s="16"/>
      <c r="J49" s="16"/>
      <c r="K49" s="11"/>
    </row>
    <row r="50" spans="1:11" s="15" customFormat="1" ht="15" x14ac:dyDescent="0.25">
      <c r="A50" s="11"/>
      <c r="B50" s="17"/>
      <c r="C50" s="18" t="str">
        <f>C13</f>
        <v>HILL COMPANY</v>
      </c>
      <c r="D50" s="18"/>
      <c r="E50" s="18"/>
      <c r="F50" s="18"/>
      <c r="G50" s="18"/>
      <c r="H50" s="18"/>
      <c r="I50" s="18"/>
      <c r="J50" s="17"/>
      <c r="K50" s="11"/>
    </row>
    <row r="51" spans="1:11" s="15" customFormat="1" ht="15" x14ac:dyDescent="0.25">
      <c r="A51" s="11"/>
      <c r="B51" s="17"/>
      <c r="C51" s="19" t="str">
        <f>C15</f>
        <v>Assembling Department</v>
      </c>
      <c r="D51" s="19"/>
      <c r="E51" s="19"/>
      <c r="F51" s="19"/>
      <c r="G51" s="19"/>
      <c r="H51" s="19"/>
      <c r="I51" s="19"/>
      <c r="J51" s="17"/>
      <c r="K51" s="11"/>
    </row>
    <row r="52" spans="1:11" s="15" customFormat="1" ht="15" x14ac:dyDescent="0.25">
      <c r="A52" s="11"/>
      <c r="B52" s="17"/>
      <c r="C52" s="19" t="s">
        <v>41</v>
      </c>
      <c r="D52" s="19"/>
      <c r="E52" s="19"/>
      <c r="F52" s="19"/>
      <c r="G52" s="19"/>
      <c r="H52" s="19"/>
      <c r="I52" s="19"/>
      <c r="J52" s="17"/>
      <c r="K52" s="11"/>
    </row>
    <row r="53" spans="1:11" s="15" customFormat="1" ht="15.75" thickBot="1" x14ac:dyDescent="0.3">
      <c r="A53" s="11"/>
      <c r="B53" s="17"/>
      <c r="C53" s="20" t="str">
        <f>C16</f>
        <v>For the Month Ended August 31, 2014</v>
      </c>
      <c r="D53" s="20"/>
      <c r="E53" s="20"/>
      <c r="F53" s="20"/>
      <c r="G53" s="20"/>
      <c r="H53" s="20"/>
      <c r="I53" s="20"/>
      <c r="J53" s="17"/>
      <c r="K53" s="11"/>
    </row>
    <row r="54" spans="1:11" s="15" customFormat="1" ht="15.75" thickTop="1" x14ac:dyDescent="0.25">
      <c r="A54" s="11"/>
      <c r="B54" s="17"/>
      <c r="C54" s="67"/>
      <c r="D54" s="67"/>
      <c r="E54" s="67"/>
      <c r="F54" s="68" t="s">
        <v>42</v>
      </c>
      <c r="G54" s="68" t="s">
        <v>43</v>
      </c>
      <c r="H54" s="23" t="s">
        <v>14</v>
      </c>
      <c r="I54" s="23"/>
      <c r="J54" s="17"/>
      <c r="K54" s="11"/>
    </row>
    <row r="55" spans="1:11" s="15" customFormat="1" ht="15" x14ac:dyDescent="0.25">
      <c r="A55" s="11"/>
      <c r="B55" s="17"/>
      <c r="C55" s="69" t="s">
        <v>44</v>
      </c>
      <c r="D55" s="69"/>
      <c r="E55" s="69"/>
      <c r="F55" s="70" t="s">
        <v>45</v>
      </c>
      <c r="G55" s="70" t="s">
        <v>45</v>
      </c>
      <c r="H55" s="26" t="s">
        <v>15</v>
      </c>
      <c r="I55" s="27"/>
      <c r="J55" s="17"/>
      <c r="K55" s="11"/>
    </row>
    <row r="56" spans="1:11" s="15" customFormat="1" ht="15" x14ac:dyDescent="0.25">
      <c r="A56" s="11"/>
      <c r="B56" s="17"/>
      <c r="C56" s="32" t="s">
        <v>46</v>
      </c>
      <c r="D56" s="33"/>
      <c r="E56" s="33"/>
      <c r="F56" s="34" t="s">
        <v>31</v>
      </c>
      <c r="G56" s="34" t="str">
        <f>F56</f>
        <v>units</v>
      </c>
      <c r="H56" s="30"/>
      <c r="I56" s="31"/>
      <c r="J56" s="17"/>
      <c r="K56" s="11"/>
    </row>
    <row r="57" spans="1:11" s="15" customFormat="1" ht="15" x14ac:dyDescent="0.25">
      <c r="A57" s="11"/>
      <c r="B57" s="17"/>
      <c r="C57" s="71" t="s">
        <v>47</v>
      </c>
      <c r="D57" s="71"/>
      <c r="E57" s="71"/>
      <c r="F57" s="72" t="s">
        <v>48</v>
      </c>
      <c r="G57" s="72" t="s">
        <v>48</v>
      </c>
      <c r="H57" s="72" t="s">
        <v>49</v>
      </c>
      <c r="I57" s="72" t="s">
        <v>50</v>
      </c>
      <c r="J57" s="17"/>
      <c r="K57" s="11"/>
    </row>
    <row r="58" spans="1:11" s="15" customFormat="1" ht="15" x14ac:dyDescent="0.25">
      <c r="A58" s="11"/>
      <c r="B58" s="17"/>
      <c r="C58" s="71" t="s">
        <v>47</v>
      </c>
      <c r="D58" s="71"/>
      <c r="E58" s="71"/>
      <c r="F58" s="73" t="s">
        <v>48</v>
      </c>
      <c r="G58" s="73" t="s">
        <v>48</v>
      </c>
      <c r="H58" s="73" t="s">
        <v>49</v>
      </c>
      <c r="I58" s="72" t="s">
        <v>50</v>
      </c>
      <c r="J58" s="17"/>
      <c r="K58" s="11"/>
    </row>
    <row r="59" spans="1:11" s="15" customFormat="1" ht="15" x14ac:dyDescent="0.25">
      <c r="A59" s="11"/>
      <c r="B59" s="17"/>
      <c r="C59" s="71" t="s">
        <v>47</v>
      </c>
      <c r="D59" s="71"/>
      <c r="E59" s="71"/>
      <c r="F59" s="73" t="s">
        <v>48</v>
      </c>
      <c r="G59" s="73" t="s">
        <v>48</v>
      </c>
      <c r="H59" s="73" t="s">
        <v>49</v>
      </c>
      <c r="I59" s="72" t="s">
        <v>50</v>
      </c>
      <c r="J59" s="17"/>
      <c r="K59" s="11"/>
    </row>
    <row r="60" spans="1:11" s="15" customFormat="1" ht="15" x14ac:dyDescent="0.25">
      <c r="A60" s="11"/>
      <c r="B60" s="17"/>
      <c r="C60" s="71" t="s">
        <v>47</v>
      </c>
      <c r="D60" s="71"/>
      <c r="E60" s="71"/>
      <c r="F60" s="73" t="s">
        <v>48</v>
      </c>
      <c r="G60" s="73" t="s">
        <v>48</v>
      </c>
      <c r="H60" s="73" t="s">
        <v>49</v>
      </c>
      <c r="I60" s="72" t="s">
        <v>50</v>
      </c>
      <c r="J60" s="17"/>
      <c r="K60" s="11"/>
    </row>
    <row r="61" spans="1:11" s="15" customFormat="1" ht="15" x14ac:dyDescent="0.25">
      <c r="A61" s="11"/>
      <c r="B61" s="17"/>
      <c r="C61" s="71" t="s">
        <v>47</v>
      </c>
      <c r="D61" s="71"/>
      <c r="E61" s="71"/>
      <c r="F61" s="73" t="s">
        <v>48</v>
      </c>
      <c r="G61" s="74" t="s">
        <v>48</v>
      </c>
      <c r="H61" s="74" t="s">
        <v>49</v>
      </c>
      <c r="I61" s="75" t="s">
        <v>50</v>
      </c>
      <c r="J61" s="17"/>
      <c r="K61" s="11"/>
    </row>
    <row r="62" spans="1:11" s="15" customFormat="1" ht="15.75" thickBot="1" x14ac:dyDescent="0.3">
      <c r="A62" s="11"/>
      <c r="B62" s="17"/>
      <c r="C62" s="71" t="s">
        <v>47</v>
      </c>
      <c r="D62" s="71"/>
      <c r="E62" s="71"/>
      <c r="F62" s="73" t="s">
        <v>48</v>
      </c>
      <c r="G62" s="74" t="s">
        <v>48</v>
      </c>
      <c r="H62" s="74" t="s">
        <v>49</v>
      </c>
      <c r="I62" s="75" t="s">
        <v>50</v>
      </c>
      <c r="J62" s="17"/>
      <c r="K62" s="11"/>
    </row>
    <row r="63" spans="1:11" s="15" customFormat="1" ht="15.75" thickBot="1" x14ac:dyDescent="0.3">
      <c r="A63" s="11"/>
      <c r="B63" s="17"/>
      <c r="C63" s="76" t="str">
        <f>CONCATENATE("Total variable costs")</f>
        <v>Total variable costs</v>
      </c>
      <c r="D63" s="76"/>
      <c r="E63" s="76"/>
      <c r="F63" s="77" t="s">
        <v>49</v>
      </c>
      <c r="G63" s="77" t="s">
        <v>49</v>
      </c>
      <c r="H63" s="77" t="s">
        <v>49</v>
      </c>
      <c r="I63" s="78" t="s">
        <v>50</v>
      </c>
      <c r="J63" s="17"/>
      <c r="K63" s="11"/>
    </row>
    <row r="64" spans="1:11" s="15" customFormat="1" ht="15" x14ac:dyDescent="0.25">
      <c r="A64" s="11"/>
      <c r="B64" s="17"/>
      <c r="C64" s="46"/>
      <c r="D64" s="46"/>
      <c r="E64" s="46"/>
      <c r="F64" s="47"/>
      <c r="G64" s="47"/>
      <c r="H64" s="47"/>
      <c r="I64" s="47"/>
      <c r="J64" s="17"/>
      <c r="K64" s="11"/>
    </row>
    <row r="65" spans="1:11" s="15" customFormat="1" ht="15" x14ac:dyDescent="0.25">
      <c r="A65" s="11"/>
      <c r="B65" s="17"/>
      <c r="C65" s="46" t="s">
        <v>24</v>
      </c>
      <c r="D65" s="46"/>
      <c r="E65" s="46"/>
      <c r="F65" s="46"/>
      <c r="G65" s="46"/>
      <c r="H65" s="46"/>
      <c r="I65" s="46"/>
      <c r="J65" s="17"/>
      <c r="K65" s="11"/>
    </row>
    <row r="66" spans="1:11" s="15" customFormat="1" ht="15" x14ac:dyDescent="0.25">
      <c r="A66" s="11"/>
      <c r="B66" s="17"/>
      <c r="C66" s="71" t="str">
        <f>CONCATENATE(C30)</f>
        <v>Rent</v>
      </c>
      <c r="D66" s="71"/>
      <c r="E66" s="71"/>
      <c r="F66" s="73">
        <f>$F$30</f>
        <v>12000</v>
      </c>
      <c r="G66" s="73">
        <f>$G$30</f>
        <v>12000</v>
      </c>
      <c r="H66" s="73" t="s">
        <v>49</v>
      </c>
      <c r="I66" s="72" t="s">
        <v>50</v>
      </c>
      <c r="J66" s="17"/>
      <c r="K66" s="11"/>
    </row>
    <row r="67" spans="1:11" s="15" customFormat="1" ht="15" x14ac:dyDescent="0.25">
      <c r="A67" s="11"/>
      <c r="B67" s="17"/>
      <c r="C67" s="71" t="str">
        <f>CONCATENATE(C31)</f>
        <v>Supervision</v>
      </c>
      <c r="D67" s="71"/>
      <c r="E67" s="71"/>
      <c r="F67" s="73">
        <f>$F$31</f>
        <v>17000</v>
      </c>
      <c r="G67" s="73">
        <f>$G$31</f>
        <v>17000</v>
      </c>
      <c r="H67" s="73" t="s">
        <v>49</v>
      </c>
      <c r="I67" s="72" t="s">
        <v>50</v>
      </c>
      <c r="J67" s="17"/>
      <c r="K67" s="11"/>
    </row>
    <row r="68" spans="1:11" s="15" customFormat="1" ht="15.75" thickBot="1" x14ac:dyDescent="0.3">
      <c r="A68" s="11"/>
      <c r="B68" s="17"/>
      <c r="C68" s="71" t="str">
        <f>CONCATENATE(C32)</f>
        <v>Depreciation</v>
      </c>
      <c r="D68" s="71"/>
      <c r="E68" s="71"/>
      <c r="F68" s="73">
        <f>$F$32</f>
        <v>6000</v>
      </c>
      <c r="G68" s="73">
        <f>$G$32</f>
        <v>6000</v>
      </c>
      <c r="H68" s="73" t="s">
        <v>49</v>
      </c>
      <c r="I68" s="72" t="s">
        <v>50</v>
      </c>
      <c r="J68" s="17"/>
      <c r="K68" s="11"/>
    </row>
    <row r="69" spans="1:11" s="15" customFormat="1" ht="15.75" thickBot="1" x14ac:dyDescent="0.3">
      <c r="A69" s="11"/>
      <c r="B69" s="17"/>
      <c r="C69" s="76" t="s">
        <v>28</v>
      </c>
      <c r="D69" s="76"/>
      <c r="E69" s="76"/>
      <c r="F69" s="77" t="s">
        <v>49</v>
      </c>
      <c r="G69" s="77" t="s">
        <v>49</v>
      </c>
      <c r="H69" s="77" t="s">
        <v>49</v>
      </c>
      <c r="I69" s="78" t="s">
        <v>50</v>
      </c>
      <c r="J69" s="17"/>
      <c r="K69" s="11"/>
    </row>
    <row r="70" spans="1:11" s="15" customFormat="1" ht="15.75" thickBot="1" x14ac:dyDescent="0.3">
      <c r="A70" s="11"/>
      <c r="B70" s="17"/>
      <c r="C70" s="69" t="s">
        <v>29</v>
      </c>
      <c r="D70" s="69"/>
      <c r="E70" s="69"/>
      <c r="F70" s="79" t="s">
        <v>49</v>
      </c>
      <c r="G70" s="79" t="s">
        <v>49</v>
      </c>
      <c r="H70" s="79" t="s">
        <v>49</v>
      </c>
      <c r="I70" s="79" t="s">
        <v>50</v>
      </c>
      <c r="J70" s="17"/>
      <c r="K70" s="11"/>
    </row>
    <row r="71" spans="1:11" s="15" customFormat="1" ht="15.75" thickTop="1" x14ac:dyDescent="0.25">
      <c r="A71" s="11"/>
      <c r="B71" s="16"/>
      <c r="C71" s="16"/>
      <c r="D71" s="16"/>
      <c r="E71" s="16"/>
      <c r="F71" s="16"/>
      <c r="G71" s="16"/>
      <c r="H71" s="16"/>
      <c r="I71" s="16"/>
      <c r="J71" s="16"/>
      <c r="K71" s="11"/>
    </row>
    <row r="72" spans="1:11" s="15" customFormat="1" ht="15" x14ac:dyDescent="0.25">
      <c r="A72" s="11"/>
      <c r="B72" s="80"/>
      <c r="C72" s="81" t="str">
        <f>CONCATENATE("*Note that the per unit variable costs are computed by taking the budget amount at ",FIXED(I36,0,0)," units and dividing it by ",FIXED(I36,0,0),". For example, direct materials per unit is therefore $",FIXED(F21,0,0)," / ",FIXED(I36,0,0)," units or $",FIXED(F21/I36,2,0)," per unit.")</f>
        <v>*Note that the per unit variable costs are computed by taking the budget amount at 60,000 units and dividing it by 60,000. For example, direct materials per unit is therefore $48,000 / 60,000 units or $0.80 per unit.</v>
      </c>
      <c r="D72" s="82"/>
      <c r="E72" s="82"/>
      <c r="F72" s="82"/>
      <c r="G72" s="82"/>
      <c r="H72" s="82"/>
      <c r="I72" s="83"/>
      <c r="J72" s="80"/>
      <c r="K72" s="11"/>
    </row>
    <row r="73" spans="1:11" s="15" customFormat="1" ht="15" x14ac:dyDescent="0.25">
      <c r="A73" s="11"/>
      <c r="B73" s="80"/>
      <c r="C73" s="84"/>
      <c r="D73" s="85"/>
      <c r="E73" s="85"/>
      <c r="F73" s="85"/>
      <c r="G73" s="85"/>
      <c r="H73" s="85"/>
      <c r="I73" s="86"/>
      <c r="J73" s="80"/>
      <c r="K73" s="11"/>
    </row>
    <row r="74" spans="1:11" s="15" customFormat="1" ht="15" x14ac:dyDescent="0.25">
      <c r="A74" s="11"/>
      <c r="B74" s="80"/>
      <c r="C74" s="87"/>
      <c r="D74" s="88"/>
      <c r="E74" s="88"/>
      <c r="F74" s="88"/>
      <c r="G74" s="88"/>
      <c r="H74" s="88"/>
      <c r="I74" s="89"/>
      <c r="J74" s="80"/>
      <c r="K74" s="11"/>
    </row>
    <row r="75" spans="1:11" s="15" customFormat="1" ht="15" x14ac:dyDescent="0.25">
      <c r="A75" s="11"/>
      <c r="B75" s="16"/>
      <c r="C75" s="16"/>
      <c r="D75" s="16"/>
      <c r="E75" s="16"/>
      <c r="F75" s="16"/>
      <c r="G75" s="16"/>
      <c r="H75" s="16"/>
      <c r="I75" s="16"/>
      <c r="J75" s="16"/>
      <c r="K75" s="11"/>
    </row>
    <row r="76" spans="1:11" s="15" customFormat="1" ht="15" x14ac:dyDescent="0.25">
      <c r="A76" s="11"/>
      <c r="B76" s="80"/>
      <c r="C76" s="90" t="s">
        <v>39</v>
      </c>
      <c r="D76" s="57"/>
      <c r="E76" s="57"/>
      <c r="F76" s="57"/>
      <c r="G76" s="57"/>
      <c r="H76" s="57"/>
      <c r="I76" s="58"/>
      <c r="J76" s="80"/>
      <c r="K76" s="11"/>
    </row>
    <row r="77" spans="1:11" s="15" customFormat="1" ht="15" x14ac:dyDescent="0.25">
      <c r="A77" s="11"/>
      <c r="B77" s="80"/>
      <c r="C77" s="59"/>
      <c r="D77" s="60"/>
      <c r="E77" s="60"/>
      <c r="F77" s="60"/>
      <c r="G77" s="60"/>
      <c r="H77" s="60"/>
      <c r="I77" s="61"/>
      <c r="J77" s="80"/>
      <c r="K77" s="11"/>
    </row>
    <row r="78" spans="1:11" s="15" customFormat="1" ht="15" x14ac:dyDescent="0.25">
      <c r="A78" s="11"/>
      <c r="B78" s="80"/>
      <c r="C78" s="62"/>
      <c r="D78" s="63"/>
      <c r="E78" s="63"/>
      <c r="F78" s="63"/>
      <c r="G78" s="63"/>
      <c r="H78" s="63"/>
      <c r="I78" s="64"/>
      <c r="J78" s="80"/>
      <c r="K78" s="11"/>
    </row>
    <row r="79" spans="1:11" s="15" customFormat="1" ht="15" x14ac:dyDescent="0.25">
      <c r="A79" s="11"/>
      <c r="B79" s="16"/>
      <c r="C79" s="16"/>
      <c r="D79" s="16"/>
      <c r="E79" s="16"/>
      <c r="F79" s="16"/>
      <c r="G79" s="16"/>
      <c r="H79" s="16"/>
      <c r="I79" s="16"/>
      <c r="J79" s="16"/>
      <c r="K79" s="11"/>
    </row>
    <row r="80" spans="1:11" s="15" customFormat="1" ht="15" x14ac:dyDescent="0.25">
      <c r="A80" s="11"/>
      <c r="B80" s="91" t="s">
        <v>51</v>
      </c>
      <c r="C80" s="91"/>
      <c r="D80" s="51">
        <v>64000</v>
      </c>
      <c r="E80" s="92" t="s">
        <v>52</v>
      </c>
      <c r="F80" s="92"/>
      <c r="G80" s="92"/>
      <c r="H80" s="92"/>
      <c r="I80" s="92"/>
      <c r="J80" s="92"/>
      <c r="K80" s="11"/>
    </row>
    <row r="81" spans="1:11" s="15" customFormat="1" ht="15" x14ac:dyDescent="0.25">
      <c r="A81" s="11"/>
      <c r="B81" s="92" t="s">
        <v>53</v>
      </c>
      <c r="C81" s="92"/>
      <c r="D81" s="92"/>
      <c r="E81" s="92"/>
      <c r="F81" s="93">
        <v>0.1</v>
      </c>
      <c r="G81" s="80" t="s">
        <v>54</v>
      </c>
      <c r="H81" s="80"/>
      <c r="I81" s="80"/>
      <c r="J81" s="80"/>
      <c r="K81" s="11"/>
    </row>
    <row r="82" spans="1:11" s="15" customFormat="1" ht="15" x14ac:dyDescent="0.25">
      <c r="A82" s="11"/>
      <c r="B82" s="16" t="s">
        <v>55</v>
      </c>
      <c r="C82" s="16"/>
      <c r="D82" s="16"/>
      <c r="E82" s="16"/>
      <c r="F82" s="16"/>
      <c r="G82" s="16"/>
      <c r="H82" s="16"/>
      <c r="I82" s="16"/>
      <c r="J82" s="16"/>
      <c r="K82" s="11"/>
    </row>
    <row r="83" spans="1:11" s="15" customFormat="1" ht="15" x14ac:dyDescent="0.25">
      <c r="A83" s="11"/>
      <c r="B83" s="16"/>
      <c r="C83" s="16"/>
      <c r="D83" s="16"/>
      <c r="E83" s="16"/>
      <c r="F83" s="16"/>
      <c r="G83" s="16"/>
      <c r="H83" s="16"/>
      <c r="I83" s="16"/>
      <c r="J83" s="16"/>
      <c r="K83" s="11"/>
    </row>
    <row r="84" spans="1:11" s="15" customFormat="1" ht="15" x14ac:dyDescent="0.25">
      <c r="A84" s="11"/>
      <c r="B84" s="17"/>
      <c r="C84" s="18" t="str">
        <f>C50</f>
        <v>HILL COMPANY</v>
      </c>
      <c r="D84" s="18"/>
      <c r="E84" s="18"/>
      <c r="F84" s="18"/>
      <c r="G84" s="18"/>
      <c r="H84" s="18"/>
      <c r="I84" s="18"/>
      <c r="J84" s="17"/>
      <c r="K84" s="11"/>
    </row>
    <row r="85" spans="1:11" s="15" customFormat="1" ht="15" x14ac:dyDescent="0.25">
      <c r="A85" s="11"/>
      <c r="B85" s="17"/>
      <c r="C85" s="19" t="str">
        <f>C51</f>
        <v>Assembling Department</v>
      </c>
      <c r="D85" s="19"/>
      <c r="E85" s="19"/>
      <c r="F85" s="19"/>
      <c r="G85" s="19"/>
      <c r="H85" s="19"/>
      <c r="I85" s="19"/>
      <c r="J85" s="17"/>
      <c r="K85" s="11"/>
    </row>
    <row r="86" spans="1:11" s="15" customFormat="1" ht="15" x14ac:dyDescent="0.25">
      <c r="A86" s="11"/>
      <c r="B86" s="17"/>
      <c r="C86" s="19" t="str">
        <f>C52</f>
        <v>Flexible Budget Report</v>
      </c>
      <c r="D86" s="19"/>
      <c r="E86" s="19"/>
      <c r="F86" s="19"/>
      <c r="G86" s="19"/>
      <c r="H86" s="19"/>
      <c r="I86" s="19"/>
      <c r="J86" s="17"/>
      <c r="K86" s="11"/>
    </row>
    <row r="87" spans="1:11" s="15" customFormat="1" ht="15.75" thickBot="1" x14ac:dyDescent="0.3">
      <c r="A87" s="11"/>
      <c r="B87" s="17"/>
      <c r="C87" s="20" t="str">
        <f>C53</f>
        <v>For the Month Ended August 31, 2014</v>
      </c>
      <c r="D87" s="20"/>
      <c r="E87" s="20"/>
      <c r="F87" s="20"/>
      <c r="G87" s="20"/>
      <c r="H87" s="20"/>
      <c r="I87" s="20"/>
      <c r="J87" s="17"/>
      <c r="K87" s="11"/>
    </row>
    <row r="88" spans="1:11" s="15" customFormat="1" ht="15.75" thickTop="1" x14ac:dyDescent="0.25">
      <c r="A88" s="11"/>
      <c r="B88" s="17"/>
      <c r="C88" s="67"/>
      <c r="D88" s="67"/>
      <c r="E88" s="67"/>
      <c r="F88" s="68" t="s">
        <v>42</v>
      </c>
      <c r="G88" s="68" t="s">
        <v>43</v>
      </c>
      <c r="H88" s="23" t="s">
        <v>14</v>
      </c>
      <c r="I88" s="23"/>
      <c r="J88" s="17"/>
      <c r="K88" s="11"/>
    </row>
    <row r="89" spans="1:11" s="15" customFormat="1" ht="15" x14ac:dyDescent="0.25">
      <c r="A89" s="11"/>
      <c r="B89" s="17"/>
      <c r="C89" s="69" t="s">
        <v>44</v>
      </c>
      <c r="D89" s="69"/>
      <c r="E89" s="69"/>
      <c r="F89" s="70" t="s">
        <v>45</v>
      </c>
      <c r="G89" s="70" t="s">
        <v>45</v>
      </c>
      <c r="H89" s="26" t="s">
        <v>15</v>
      </c>
      <c r="I89" s="27"/>
      <c r="J89" s="17"/>
      <c r="K89" s="11"/>
    </row>
    <row r="90" spans="1:11" s="15" customFormat="1" ht="15" x14ac:dyDescent="0.25">
      <c r="A90" s="11"/>
      <c r="B90" s="17"/>
      <c r="C90" s="32" t="s">
        <v>46</v>
      </c>
      <c r="D90" s="33"/>
      <c r="E90" s="33"/>
      <c r="F90" s="34" t="s">
        <v>31</v>
      </c>
      <c r="G90" s="34" t="str">
        <f>F90</f>
        <v>units</v>
      </c>
      <c r="H90" s="30"/>
      <c r="I90" s="31"/>
      <c r="J90" s="17"/>
      <c r="K90" s="11"/>
    </row>
    <row r="91" spans="1:11" s="15" customFormat="1" ht="15" x14ac:dyDescent="0.25">
      <c r="A91" s="11"/>
      <c r="B91" s="17"/>
      <c r="C91" s="71" t="s">
        <v>47</v>
      </c>
      <c r="D91" s="71"/>
      <c r="E91" s="71"/>
      <c r="F91" s="72" t="s">
        <v>48</v>
      </c>
      <c r="G91" s="72" t="s">
        <v>48</v>
      </c>
      <c r="H91" s="72" t="s">
        <v>49</v>
      </c>
      <c r="I91" s="72" t="s">
        <v>50</v>
      </c>
      <c r="J91" s="17"/>
      <c r="K91" s="11"/>
    </row>
    <row r="92" spans="1:11" s="15" customFormat="1" ht="15" x14ac:dyDescent="0.25">
      <c r="A92" s="11"/>
      <c r="B92" s="17"/>
      <c r="C92" s="71" t="s">
        <v>47</v>
      </c>
      <c r="D92" s="71"/>
      <c r="E92" s="71"/>
      <c r="F92" s="73" t="s">
        <v>48</v>
      </c>
      <c r="G92" s="73" t="s">
        <v>48</v>
      </c>
      <c r="H92" s="73" t="s">
        <v>49</v>
      </c>
      <c r="I92" s="72" t="s">
        <v>50</v>
      </c>
      <c r="J92" s="17"/>
      <c r="K92" s="11"/>
    </row>
    <row r="93" spans="1:11" s="15" customFormat="1" ht="15" x14ac:dyDescent="0.25">
      <c r="A93" s="11"/>
      <c r="B93" s="17"/>
      <c r="C93" s="71" t="s">
        <v>47</v>
      </c>
      <c r="D93" s="71"/>
      <c r="E93" s="71"/>
      <c r="F93" s="73" t="s">
        <v>48</v>
      </c>
      <c r="G93" s="73" t="s">
        <v>48</v>
      </c>
      <c r="H93" s="73" t="s">
        <v>49</v>
      </c>
      <c r="I93" s="72" t="s">
        <v>50</v>
      </c>
      <c r="J93" s="17"/>
      <c r="K93" s="11"/>
    </row>
    <row r="94" spans="1:11" s="15" customFormat="1" ht="15" x14ac:dyDescent="0.25">
      <c r="A94" s="11"/>
      <c r="B94" s="17"/>
      <c r="C94" s="71" t="s">
        <v>47</v>
      </c>
      <c r="D94" s="71"/>
      <c r="E94" s="71"/>
      <c r="F94" s="73" t="s">
        <v>48</v>
      </c>
      <c r="G94" s="73" t="s">
        <v>48</v>
      </c>
      <c r="H94" s="73" t="s">
        <v>49</v>
      </c>
      <c r="I94" s="72" t="s">
        <v>50</v>
      </c>
      <c r="J94" s="17"/>
      <c r="K94" s="11"/>
    </row>
    <row r="95" spans="1:11" s="15" customFormat="1" ht="15" x14ac:dyDescent="0.25">
      <c r="A95" s="11"/>
      <c r="B95" s="17"/>
      <c r="C95" s="71" t="s">
        <v>47</v>
      </c>
      <c r="D95" s="71"/>
      <c r="E95" s="71"/>
      <c r="F95" s="73" t="s">
        <v>48</v>
      </c>
      <c r="G95" s="74" t="s">
        <v>48</v>
      </c>
      <c r="H95" s="74" t="s">
        <v>49</v>
      </c>
      <c r="I95" s="75" t="s">
        <v>50</v>
      </c>
      <c r="J95" s="17"/>
      <c r="K95" s="11"/>
    </row>
    <row r="96" spans="1:11" s="15" customFormat="1" ht="15.75" thickBot="1" x14ac:dyDescent="0.3">
      <c r="A96" s="11"/>
      <c r="B96" s="17"/>
      <c r="C96" s="71" t="s">
        <v>47</v>
      </c>
      <c r="D96" s="71"/>
      <c r="E96" s="71"/>
      <c r="F96" s="73" t="s">
        <v>48</v>
      </c>
      <c r="G96" s="74" t="s">
        <v>48</v>
      </c>
      <c r="H96" s="74" t="s">
        <v>49</v>
      </c>
      <c r="I96" s="75" t="s">
        <v>50</v>
      </c>
      <c r="J96" s="17"/>
      <c r="K96" s="11"/>
    </row>
    <row r="97" spans="1:11" s="15" customFormat="1" ht="15.75" thickBot="1" x14ac:dyDescent="0.3">
      <c r="A97" s="11"/>
      <c r="B97" s="17"/>
      <c r="C97" s="76" t="str">
        <f>CONCATENATE("Total variable costs")</f>
        <v>Total variable costs</v>
      </c>
      <c r="D97" s="76"/>
      <c r="E97" s="76"/>
      <c r="F97" s="77" t="s">
        <v>49</v>
      </c>
      <c r="G97" s="77" t="s">
        <v>49</v>
      </c>
      <c r="H97" s="77">
        <f>SUM(H91:H96)</f>
        <v>0</v>
      </c>
      <c r="I97" s="78" t="s">
        <v>50</v>
      </c>
      <c r="J97" s="17"/>
      <c r="K97" s="11"/>
    </row>
    <row r="98" spans="1:11" s="15" customFormat="1" ht="15" x14ac:dyDescent="0.25">
      <c r="A98" s="11"/>
      <c r="B98" s="17"/>
      <c r="C98" s="46"/>
      <c r="D98" s="46"/>
      <c r="E98" s="46"/>
      <c r="F98" s="47"/>
      <c r="G98" s="47"/>
      <c r="H98" s="47"/>
      <c r="I98" s="47"/>
      <c r="J98" s="17"/>
      <c r="K98" s="11"/>
    </row>
    <row r="99" spans="1:11" s="15" customFormat="1" ht="15" x14ac:dyDescent="0.25">
      <c r="A99" s="11"/>
      <c r="B99" s="17"/>
      <c r="C99" s="46" t="s">
        <v>24</v>
      </c>
      <c r="D99" s="46"/>
      <c r="E99" s="46"/>
      <c r="F99" s="46"/>
      <c r="G99" s="46"/>
      <c r="H99" s="46"/>
      <c r="I99" s="46"/>
      <c r="J99" s="17"/>
      <c r="K99" s="11"/>
    </row>
    <row r="100" spans="1:11" s="15" customFormat="1" ht="15" x14ac:dyDescent="0.25">
      <c r="A100" s="11"/>
      <c r="B100" s="17"/>
      <c r="C100" s="71" t="s">
        <v>47</v>
      </c>
      <c r="D100" s="71"/>
      <c r="E100" s="71"/>
      <c r="F100" s="73" t="s">
        <v>48</v>
      </c>
      <c r="G100" s="73" t="s">
        <v>48</v>
      </c>
      <c r="H100" s="73" t="s">
        <v>49</v>
      </c>
      <c r="I100" s="72" t="s">
        <v>50</v>
      </c>
      <c r="J100" s="17"/>
      <c r="K100" s="11"/>
    </row>
    <row r="101" spans="1:11" s="15" customFormat="1" ht="15" x14ac:dyDescent="0.25">
      <c r="A101" s="11"/>
      <c r="B101" s="17"/>
      <c r="C101" s="71" t="s">
        <v>47</v>
      </c>
      <c r="D101" s="71"/>
      <c r="E101" s="71"/>
      <c r="F101" s="73" t="s">
        <v>48</v>
      </c>
      <c r="G101" s="73" t="s">
        <v>48</v>
      </c>
      <c r="H101" s="73" t="s">
        <v>49</v>
      </c>
      <c r="I101" s="72" t="s">
        <v>50</v>
      </c>
      <c r="J101" s="17"/>
      <c r="K101" s="11"/>
    </row>
    <row r="102" spans="1:11" s="15" customFormat="1" ht="15.75" thickBot="1" x14ac:dyDescent="0.3">
      <c r="A102" s="11"/>
      <c r="B102" s="17"/>
      <c r="C102" s="71" t="s">
        <v>47</v>
      </c>
      <c r="D102" s="71"/>
      <c r="E102" s="71"/>
      <c r="F102" s="73" t="s">
        <v>48</v>
      </c>
      <c r="G102" s="73" t="s">
        <v>48</v>
      </c>
      <c r="H102" s="73" t="s">
        <v>49</v>
      </c>
      <c r="I102" s="72" t="s">
        <v>50</v>
      </c>
      <c r="J102" s="17"/>
      <c r="K102" s="11"/>
    </row>
    <row r="103" spans="1:11" s="15" customFormat="1" ht="15.75" thickBot="1" x14ac:dyDescent="0.3">
      <c r="A103" s="11"/>
      <c r="B103" s="17"/>
      <c r="C103" s="76" t="s">
        <v>28</v>
      </c>
      <c r="D103" s="76"/>
      <c r="E103" s="76"/>
      <c r="F103" s="77" t="s">
        <v>49</v>
      </c>
      <c r="G103" s="77" t="s">
        <v>49</v>
      </c>
      <c r="H103" s="77" t="s">
        <v>49</v>
      </c>
      <c r="I103" s="78" t="s">
        <v>50</v>
      </c>
      <c r="J103" s="17"/>
      <c r="K103" s="11"/>
    </row>
    <row r="104" spans="1:11" s="15" customFormat="1" ht="15.75" thickBot="1" x14ac:dyDescent="0.3">
      <c r="A104" s="11"/>
      <c r="B104" s="17"/>
      <c r="C104" s="69" t="s">
        <v>29</v>
      </c>
      <c r="D104" s="69"/>
      <c r="E104" s="69"/>
      <c r="F104" s="79" t="s">
        <v>49</v>
      </c>
      <c r="G104" s="79" t="s">
        <v>49</v>
      </c>
      <c r="H104" s="79" t="s">
        <v>49</v>
      </c>
      <c r="I104" s="79" t="s">
        <v>50</v>
      </c>
      <c r="J104" s="17"/>
      <c r="K104" s="11"/>
    </row>
    <row r="105" spans="1:11" s="15" customFormat="1" ht="15.75" thickTop="1" x14ac:dyDescent="0.25">
      <c r="A105" s="11"/>
      <c r="B105" s="16"/>
      <c r="C105" s="16"/>
      <c r="D105" s="16"/>
      <c r="E105" s="16"/>
      <c r="F105" s="16"/>
      <c r="G105" s="16"/>
      <c r="H105" s="16"/>
      <c r="I105" s="16"/>
      <c r="J105" s="16"/>
      <c r="K105" s="11"/>
    </row>
    <row r="106" spans="1:11" s="15" customFormat="1" ht="15" x14ac:dyDescent="0.25">
      <c r="A106" s="11"/>
      <c r="B106" s="50"/>
      <c r="C106" s="50"/>
      <c r="D106" s="50"/>
      <c r="E106" s="50"/>
      <c r="F106" s="50"/>
      <c r="G106" s="50"/>
      <c r="H106" s="50"/>
      <c r="I106" s="50"/>
      <c r="J106" s="50"/>
      <c r="K106" s="11"/>
    </row>
    <row r="107" spans="1:11" s="15" customFormat="1" ht="15" x14ac:dyDescent="0.25">
      <c r="A107" s="11"/>
      <c r="B107" s="94"/>
      <c r="C107" s="94"/>
      <c r="D107" s="94"/>
      <c r="E107" s="94"/>
      <c r="F107" s="94"/>
      <c r="G107" s="94"/>
      <c r="H107" s="94"/>
      <c r="I107" s="94"/>
      <c r="J107" s="94"/>
      <c r="K107" s="11"/>
    </row>
    <row r="108" spans="1:11" s="15" customFormat="1" ht="15" x14ac:dyDescent="0.25">
      <c r="A108" s="11"/>
      <c r="B108" s="94"/>
      <c r="C108" s="94"/>
      <c r="D108" s="94"/>
      <c r="E108" s="94"/>
      <c r="F108" s="94"/>
      <c r="G108" s="94"/>
      <c r="H108" s="94"/>
      <c r="I108" s="94"/>
      <c r="J108" s="94"/>
      <c r="K108" s="11"/>
    </row>
    <row r="109" spans="1:11" s="15" customFormat="1" ht="15" x14ac:dyDescent="0.25">
      <c r="A109" s="11"/>
      <c r="B109" s="94"/>
      <c r="C109" s="94"/>
      <c r="D109" s="94"/>
      <c r="E109" s="94"/>
      <c r="F109" s="94"/>
      <c r="G109" s="94"/>
      <c r="H109" s="94"/>
      <c r="I109" s="94"/>
      <c r="J109" s="94"/>
      <c r="K109" s="11"/>
    </row>
    <row r="110" spans="1:11" s="15" customFormat="1" ht="15" x14ac:dyDescent="0.25">
      <c r="A110" s="11"/>
      <c r="B110" s="94"/>
      <c r="C110" s="94"/>
      <c r="D110" s="94"/>
      <c r="E110" s="94"/>
      <c r="F110" s="94"/>
      <c r="G110" s="94"/>
      <c r="H110" s="94"/>
      <c r="I110" s="94"/>
      <c r="J110" s="94"/>
      <c r="K110" s="11"/>
    </row>
    <row r="111" spans="1:11" s="15" customFormat="1" ht="15" x14ac:dyDescent="0.25">
      <c r="A111" s="11"/>
      <c r="B111" s="94"/>
      <c r="C111" s="94"/>
      <c r="D111" s="94"/>
      <c r="E111" s="94"/>
      <c r="F111" s="94"/>
      <c r="G111" s="94"/>
      <c r="H111" s="94"/>
      <c r="I111" s="94"/>
      <c r="J111" s="94"/>
      <c r="K111" s="11"/>
    </row>
    <row r="112" spans="1:11" s="15" customFormat="1" ht="15" x14ac:dyDescent="0.25">
      <c r="A112" s="11"/>
      <c r="B112" s="95"/>
      <c r="C112" s="95"/>
      <c r="D112" s="95"/>
      <c r="E112" s="95"/>
      <c r="F112" s="95"/>
      <c r="G112" s="95"/>
      <c r="H112" s="95"/>
      <c r="I112" s="95"/>
      <c r="J112" s="95"/>
      <c r="K112" s="11"/>
    </row>
    <row r="113" spans="1:11" s="15" customFormat="1" ht="15" x14ac:dyDescent="0.25">
      <c r="A113" s="11"/>
      <c r="B113" s="94"/>
      <c r="C113" s="94"/>
      <c r="D113" s="94"/>
      <c r="E113" s="94"/>
      <c r="F113" s="96"/>
      <c r="G113" s="97"/>
      <c r="H113" s="96"/>
      <c r="I113" s="94"/>
      <c r="J113" s="94"/>
      <c r="K113" s="11"/>
    </row>
    <row r="114" spans="1:11" s="15" customFormat="1" ht="15" x14ac:dyDescent="0.25">
      <c r="A114" s="11"/>
      <c r="B114" s="94"/>
      <c r="C114" s="94"/>
      <c r="D114" s="94"/>
      <c r="E114" s="94"/>
      <c r="F114" s="98"/>
      <c r="G114" s="96"/>
      <c r="H114" s="98"/>
      <c r="I114" s="94"/>
      <c r="J114" s="94"/>
      <c r="K114" s="11"/>
    </row>
    <row r="115" spans="1:11" s="15" customFormat="1" ht="15" x14ac:dyDescent="0.25">
      <c r="A115" s="11"/>
      <c r="B115" s="94"/>
      <c r="C115" s="94"/>
      <c r="D115" s="94"/>
      <c r="E115" s="94"/>
      <c r="F115" s="98"/>
      <c r="G115" s="96"/>
      <c r="H115" s="98"/>
      <c r="I115" s="94"/>
      <c r="J115" s="94"/>
      <c r="K115" s="11"/>
    </row>
    <row r="116" spans="1:11" s="15" customFormat="1" ht="15" x14ac:dyDescent="0.25">
      <c r="A116" s="11"/>
      <c r="B116" s="94"/>
      <c r="C116" s="94"/>
      <c r="D116" s="94"/>
      <c r="E116" s="94"/>
      <c r="F116" s="98"/>
      <c r="G116" s="96"/>
      <c r="H116" s="98"/>
      <c r="I116" s="94"/>
      <c r="J116" s="94"/>
      <c r="K116" s="11"/>
    </row>
    <row r="117" spans="1:11" s="15" customFormat="1" ht="15" x14ac:dyDescent="0.25">
      <c r="A117" s="11"/>
      <c r="B117" s="94"/>
      <c r="C117" s="94"/>
      <c r="D117" s="94"/>
      <c r="E117" s="94"/>
      <c r="F117" s="98"/>
      <c r="G117" s="96"/>
      <c r="H117" s="98"/>
      <c r="I117" s="94"/>
      <c r="J117" s="94"/>
      <c r="K117" s="11"/>
    </row>
    <row r="118" spans="1:11" s="15" customFormat="1" ht="15" x14ac:dyDescent="0.25">
      <c r="A118" s="11"/>
      <c r="B118" s="94"/>
      <c r="C118" s="94"/>
      <c r="D118" s="94"/>
      <c r="E118" s="94"/>
      <c r="F118" s="98"/>
      <c r="G118" s="96"/>
      <c r="H118" s="98"/>
      <c r="I118" s="94"/>
      <c r="J118" s="94"/>
      <c r="K118" s="11"/>
    </row>
    <row r="119" spans="1:11" s="15" customFormat="1" ht="15" x14ac:dyDescent="0.25">
      <c r="A119" s="11"/>
      <c r="B119" s="94"/>
      <c r="C119" s="94"/>
      <c r="D119" s="94"/>
      <c r="E119" s="94"/>
      <c r="F119" s="98"/>
      <c r="G119" s="96"/>
      <c r="H119" s="98"/>
      <c r="I119" s="94"/>
      <c r="J119" s="94"/>
      <c r="K119" s="11"/>
    </row>
    <row r="120" spans="1:11" s="15" customFormat="1" ht="15" x14ac:dyDescent="0.25">
      <c r="A120" s="11"/>
      <c r="B120" s="94"/>
      <c r="C120" s="94"/>
      <c r="D120" s="94"/>
      <c r="E120" s="94"/>
      <c r="F120" s="98"/>
      <c r="G120" s="99"/>
      <c r="H120" s="98"/>
      <c r="I120" s="94"/>
      <c r="J120" s="94"/>
      <c r="K120" s="11"/>
    </row>
    <row r="121" spans="1:11" s="15" customFormat="1" ht="15" x14ac:dyDescent="0.25">
      <c r="A121" s="11"/>
      <c r="B121" s="50"/>
      <c r="C121" s="50"/>
      <c r="D121" s="50"/>
      <c r="E121" s="50"/>
      <c r="F121" s="50"/>
      <c r="G121" s="50"/>
      <c r="H121" s="50"/>
      <c r="I121" s="50"/>
      <c r="J121" s="50"/>
      <c r="K121" s="11"/>
    </row>
    <row r="122" spans="1:11" s="14" customFormat="1" ht="15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1" s="14" customFormat="1" ht="15" x14ac:dyDescent="0.25"/>
    <row r="124" spans="1:11" s="14" customFormat="1" ht="15" x14ac:dyDescent="0.25"/>
    <row r="125" spans="1:11" s="14" customFormat="1" ht="15" x14ac:dyDescent="0.25"/>
    <row r="126" spans="1:11" s="14" customFormat="1" ht="15" x14ac:dyDescent="0.25"/>
    <row r="127" spans="1:11" s="14" customFormat="1" ht="15" x14ac:dyDescent="0.25"/>
    <row r="128" spans="1:11" s="14" customFormat="1" ht="15" x14ac:dyDescent="0.25"/>
    <row r="129" s="14" customFormat="1" ht="15" x14ac:dyDescent="0.25"/>
    <row r="130" s="14" customFormat="1" ht="15" x14ac:dyDescent="0.25"/>
    <row r="131" s="14" customFormat="1" ht="15" x14ac:dyDescent="0.25"/>
    <row r="132" s="14" customFormat="1" ht="15" x14ac:dyDescent="0.25"/>
    <row r="133" s="14" customFormat="1" ht="15" x14ac:dyDescent="0.25"/>
    <row r="134" s="14" customFormat="1" ht="15" x14ac:dyDescent="0.25"/>
    <row r="135" s="14" customFormat="1" ht="15" x14ac:dyDescent="0.25"/>
    <row r="136" s="14" customFormat="1" ht="15" x14ac:dyDescent="0.25"/>
    <row r="137" s="14" customFormat="1" ht="15" x14ac:dyDescent="0.25"/>
    <row r="138" s="14" customFormat="1" ht="15" x14ac:dyDescent="0.25"/>
    <row r="139" s="14" customFormat="1" ht="15" x14ac:dyDescent="0.25"/>
    <row r="140" s="14" customFormat="1" ht="15" x14ac:dyDescent="0.25"/>
    <row r="141" s="14" customFormat="1" ht="15" x14ac:dyDescent="0.25"/>
    <row r="142" s="14" customFormat="1" ht="15" x14ac:dyDescent="0.25"/>
    <row r="143" s="14" customFormat="1" ht="15" x14ac:dyDescent="0.25"/>
    <row r="144" s="14" customFormat="1" ht="15" x14ac:dyDescent="0.25"/>
    <row r="145" s="14" customFormat="1" ht="15" x14ac:dyDescent="0.25"/>
    <row r="146" s="14" customFormat="1" ht="15" x14ac:dyDescent="0.25"/>
    <row r="147" s="14" customFormat="1" ht="15" x14ac:dyDescent="0.25"/>
    <row r="148" s="14" customFormat="1" ht="15" x14ac:dyDescent="0.25"/>
    <row r="149" s="14" customFormat="1" ht="15" x14ac:dyDescent="0.25"/>
    <row r="150" s="14" customFormat="1" ht="15" x14ac:dyDescent="0.25"/>
    <row r="151" s="14" customFormat="1" ht="15" x14ac:dyDescent="0.25"/>
    <row r="152" s="14" customFormat="1" ht="15" x14ac:dyDescent="0.25"/>
    <row r="153" s="14" customFormat="1" ht="15" x14ac:dyDescent="0.25"/>
    <row r="154" s="14" customFormat="1" ht="15" x14ac:dyDescent="0.25"/>
    <row r="155" s="14" customFormat="1" ht="15" x14ac:dyDescent="0.25"/>
    <row r="156" s="14" customFormat="1" ht="15" x14ac:dyDescent="0.25"/>
    <row r="157" s="14" customFormat="1" ht="15" x14ac:dyDescent="0.25"/>
    <row r="158" s="14" customFormat="1" ht="15" x14ac:dyDescent="0.25"/>
    <row r="159" s="14" customFormat="1" ht="15" x14ac:dyDescent="0.25"/>
    <row r="160" s="14" customFormat="1" ht="15" x14ac:dyDescent="0.25"/>
    <row r="161" s="14" customFormat="1" ht="15" x14ac:dyDescent="0.25"/>
    <row r="162" s="14" customFormat="1" ht="15" x14ac:dyDescent="0.25"/>
    <row r="163" s="14" customFormat="1" ht="15" x14ac:dyDescent="0.25"/>
    <row r="164" s="14" customFormat="1" ht="15" x14ac:dyDescent="0.25"/>
    <row r="165" s="14" customFormat="1" ht="15" x14ac:dyDescent="0.25"/>
    <row r="166" s="14" customFormat="1" ht="15" x14ac:dyDescent="0.25"/>
    <row r="167" s="14" customFormat="1" ht="15" x14ac:dyDescent="0.25"/>
    <row r="168" s="14" customFormat="1" ht="15" x14ac:dyDescent="0.25"/>
    <row r="169" s="14" customFormat="1" ht="15" x14ac:dyDescent="0.25"/>
    <row r="170" s="14" customFormat="1" ht="15" x14ac:dyDescent="0.25"/>
    <row r="171" s="14" customFormat="1" ht="15" x14ac:dyDescent="0.25"/>
    <row r="172" s="14" customFormat="1" ht="15" x14ac:dyDescent="0.25"/>
    <row r="173" s="14" customFormat="1" ht="15" x14ac:dyDescent="0.25"/>
    <row r="174" s="14" customFormat="1" ht="15" x14ac:dyDescent="0.25"/>
    <row r="175" s="14" customFormat="1" ht="15" x14ac:dyDescent="0.25"/>
    <row r="176" s="14" customFormat="1" ht="15" x14ac:dyDescent="0.25"/>
    <row r="177" s="14" customFormat="1" ht="15" x14ac:dyDescent="0.25"/>
    <row r="178" s="14" customFormat="1" ht="15" x14ac:dyDescent="0.25"/>
    <row r="179" s="14" customFormat="1" ht="15" x14ac:dyDescent="0.25"/>
    <row r="180" s="14" customFormat="1" ht="15" x14ac:dyDescent="0.25"/>
    <row r="181" s="14" customFormat="1" ht="15" x14ac:dyDescent="0.25"/>
    <row r="182" s="14" customFormat="1" ht="15" x14ac:dyDescent="0.25"/>
    <row r="183" s="14" customFormat="1" ht="15" x14ac:dyDescent="0.25"/>
    <row r="184" s="14" customFormat="1" ht="15" x14ac:dyDescent="0.25"/>
    <row r="185" s="14" customFormat="1" ht="15" x14ac:dyDescent="0.25"/>
    <row r="186" s="14" customFormat="1" ht="15" x14ac:dyDescent="0.25"/>
    <row r="187" s="14" customFormat="1" ht="15" x14ac:dyDescent="0.25"/>
    <row r="188" s="14" customFormat="1" ht="15" x14ac:dyDescent="0.25"/>
    <row r="189" s="14" customFormat="1" ht="15" x14ac:dyDescent="0.25"/>
    <row r="190" s="14" customFormat="1" ht="15" x14ac:dyDescent="0.25"/>
    <row r="191" s="14" customFormat="1" ht="15" x14ac:dyDescent="0.25"/>
    <row r="192" s="14" customFormat="1" ht="15" x14ac:dyDescent="0.25"/>
    <row r="193" s="14" customFormat="1" ht="15" x14ac:dyDescent="0.25"/>
    <row r="194" s="14" customFormat="1" ht="15" x14ac:dyDescent="0.25"/>
    <row r="195" s="14" customFormat="1" ht="15" x14ac:dyDescent="0.25"/>
    <row r="196" s="14" customFormat="1" ht="15" x14ac:dyDescent="0.25"/>
    <row r="197" s="14" customFormat="1" ht="15" x14ac:dyDescent="0.25"/>
    <row r="198" s="14" customFormat="1" ht="15" x14ac:dyDescent="0.25"/>
    <row r="199" s="14" customFormat="1" ht="15" x14ac:dyDescent="0.25"/>
    <row r="200" s="14" customFormat="1" ht="15" x14ac:dyDescent="0.25"/>
    <row r="201" s="14" customFormat="1" ht="15" x14ac:dyDescent="0.25"/>
    <row r="202" s="14" customFormat="1" ht="15" x14ac:dyDescent="0.25"/>
    <row r="203" s="14" customFormat="1" ht="15" x14ac:dyDescent="0.25"/>
    <row r="204" s="14" customFormat="1" ht="15" x14ac:dyDescent="0.25"/>
    <row r="205" s="14" customFormat="1" ht="15" x14ac:dyDescent="0.25"/>
    <row r="206" s="14" customFormat="1" ht="15" x14ac:dyDescent="0.25"/>
    <row r="207" s="14" customFormat="1" ht="15" x14ac:dyDescent="0.25"/>
    <row r="208" s="14" customFormat="1" ht="15" x14ac:dyDescent="0.25"/>
    <row r="209" s="14" customFormat="1" ht="15" x14ac:dyDescent="0.25"/>
    <row r="210" s="14" customFormat="1" ht="15" x14ac:dyDescent="0.25"/>
    <row r="211" s="14" customFormat="1" ht="15" x14ac:dyDescent="0.25"/>
    <row r="212" s="14" customFormat="1" ht="15" x14ac:dyDescent="0.25"/>
    <row r="213" s="14" customFormat="1" ht="15" x14ac:dyDescent="0.25"/>
    <row r="214" s="14" customFormat="1" ht="15" x14ac:dyDescent="0.25"/>
    <row r="215" s="14" customFormat="1" ht="15" x14ac:dyDescent="0.25"/>
    <row r="216" s="14" customFormat="1" ht="15" x14ac:dyDescent="0.25"/>
    <row r="217" s="14" customFormat="1" ht="15" x14ac:dyDescent="0.25"/>
    <row r="218" s="14" customFormat="1" ht="15" x14ac:dyDescent="0.25"/>
    <row r="219" s="14" customFormat="1" ht="15" x14ac:dyDescent="0.25"/>
    <row r="220" s="14" customFormat="1" ht="15" x14ac:dyDescent="0.25"/>
    <row r="221" s="14" customFormat="1" ht="15" x14ac:dyDescent="0.25"/>
    <row r="222" s="14" customFormat="1" ht="15" x14ac:dyDescent="0.25"/>
    <row r="223" s="14" customFormat="1" ht="15" x14ac:dyDescent="0.25"/>
    <row r="224" s="14" customFormat="1" ht="15" x14ac:dyDescent="0.25"/>
    <row r="225" s="14" customFormat="1" ht="15" x14ac:dyDescent="0.25"/>
    <row r="226" s="14" customFormat="1" ht="15" x14ac:dyDescent="0.25"/>
    <row r="227" s="14" customFormat="1" ht="15" x14ac:dyDescent="0.25"/>
    <row r="228" s="14" customFormat="1" ht="15" x14ac:dyDescent="0.25"/>
    <row r="229" s="14" customFormat="1" ht="15" x14ac:dyDescent="0.25"/>
    <row r="230" s="14" customFormat="1" ht="15" x14ac:dyDescent="0.25"/>
    <row r="231" s="14" customFormat="1" ht="15" x14ac:dyDescent="0.25"/>
    <row r="232" s="14" customFormat="1" ht="15" x14ac:dyDescent="0.25"/>
    <row r="233" s="14" customFormat="1" ht="15" x14ac:dyDescent="0.25"/>
    <row r="234" s="14" customFormat="1" ht="15" x14ac:dyDescent="0.25"/>
    <row r="235" s="14" customFormat="1" ht="15" x14ac:dyDescent="0.25"/>
    <row r="236" s="14" customFormat="1" ht="15" x14ac:dyDescent="0.25"/>
    <row r="237" s="14" customFormat="1" ht="15" x14ac:dyDescent="0.25"/>
    <row r="238" s="14" customFormat="1" ht="15" x14ac:dyDescent="0.25"/>
    <row r="239" s="14" customFormat="1" ht="15" x14ac:dyDescent="0.25"/>
    <row r="240" s="14" customFormat="1" ht="15" x14ac:dyDescent="0.25"/>
    <row r="241" s="14" customFormat="1" ht="15" x14ac:dyDescent="0.25"/>
    <row r="242" s="14" customFormat="1" ht="15" x14ac:dyDescent="0.25"/>
    <row r="243" s="14" customFormat="1" ht="15" x14ac:dyDescent="0.25"/>
    <row r="244" s="14" customFormat="1" ht="15" x14ac:dyDescent="0.25"/>
    <row r="245" s="14" customFormat="1" ht="15" x14ac:dyDescent="0.25"/>
    <row r="246" s="14" customFormat="1" ht="15" x14ac:dyDescent="0.25"/>
    <row r="247" s="14" customFormat="1" ht="15" x14ac:dyDescent="0.25"/>
    <row r="248" s="14" customFormat="1" ht="15" x14ac:dyDescent="0.25"/>
    <row r="249" s="14" customFormat="1" ht="15" x14ac:dyDescent="0.25"/>
    <row r="250" s="14" customFormat="1" ht="15" x14ac:dyDescent="0.25"/>
    <row r="251" s="14" customFormat="1" ht="15" x14ac:dyDescent="0.25"/>
    <row r="252" s="14" customFormat="1" ht="15" x14ac:dyDescent="0.25"/>
    <row r="253" s="14" customFormat="1" ht="15" x14ac:dyDescent="0.25"/>
    <row r="254" s="14" customFormat="1" ht="15" x14ac:dyDescent="0.25"/>
    <row r="255" s="14" customFormat="1" ht="15" x14ac:dyDescent="0.25"/>
    <row r="256" s="14" customFormat="1" ht="15" x14ac:dyDescent="0.25"/>
    <row r="257" s="14" customFormat="1" ht="15" x14ac:dyDescent="0.25"/>
    <row r="258" s="14" customFormat="1" ht="15" x14ac:dyDescent="0.25"/>
    <row r="259" s="14" customFormat="1" ht="15" x14ac:dyDescent="0.25"/>
    <row r="260" s="14" customFormat="1" ht="15" x14ac:dyDescent="0.25"/>
    <row r="261" s="14" customFormat="1" ht="15" x14ac:dyDescent="0.25"/>
    <row r="262" s="14" customFormat="1" ht="15" x14ac:dyDescent="0.25"/>
    <row r="263" s="14" customFormat="1" ht="15" x14ac:dyDescent="0.25"/>
    <row r="264" s="14" customFormat="1" ht="15" x14ac:dyDescent="0.25"/>
    <row r="265" s="14" customFormat="1" ht="15" x14ac:dyDescent="0.25"/>
    <row r="266" s="14" customFormat="1" ht="15" x14ac:dyDescent="0.25"/>
    <row r="267" s="14" customFormat="1" ht="15" x14ac:dyDescent="0.25"/>
    <row r="268" s="14" customFormat="1" ht="15" x14ac:dyDescent="0.25"/>
    <row r="269" s="14" customFormat="1" ht="15" x14ac:dyDescent="0.25"/>
    <row r="270" s="14" customFormat="1" ht="15" x14ac:dyDescent="0.25"/>
    <row r="271" s="14" customFormat="1" ht="15" x14ac:dyDescent="0.25"/>
    <row r="272" s="14" customFormat="1" ht="15" x14ac:dyDescent="0.25"/>
    <row r="273" s="14" customFormat="1" ht="15" x14ac:dyDescent="0.25"/>
    <row r="274" s="14" customFormat="1" ht="15" x14ac:dyDescent="0.25"/>
    <row r="275" s="14" customFormat="1" ht="15" x14ac:dyDescent="0.25"/>
    <row r="276" s="14" customFormat="1" ht="15" x14ac:dyDescent="0.25"/>
    <row r="277" s="14" customFormat="1" ht="15" x14ac:dyDescent="0.25"/>
    <row r="278" s="14" customFormat="1" ht="15" x14ac:dyDescent="0.25"/>
    <row r="279" s="14" customFormat="1" ht="15" x14ac:dyDescent="0.25"/>
    <row r="280" s="14" customFormat="1" ht="15" x14ac:dyDescent="0.25"/>
    <row r="281" s="14" customFormat="1" ht="15" x14ac:dyDescent="0.25"/>
    <row r="282" s="14" customFormat="1" ht="15" x14ac:dyDescent="0.25"/>
    <row r="283" s="14" customFormat="1" ht="15" x14ac:dyDescent="0.25"/>
    <row r="284" s="14" customFormat="1" ht="15" x14ac:dyDescent="0.25"/>
    <row r="285" s="14" customFormat="1" ht="15" x14ac:dyDescent="0.25"/>
    <row r="286" s="14" customFormat="1" ht="15" x14ac:dyDescent="0.25"/>
    <row r="287" s="14" customFormat="1" ht="15" x14ac:dyDescent="0.25"/>
    <row r="288" s="14" customFormat="1" ht="15" x14ac:dyDescent="0.25"/>
    <row r="289" s="14" customFormat="1" ht="15" x14ac:dyDescent="0.25"/>
    <row r="290" s="14" customFormat="1" ht="15" x14ac:dyDescent="0.25"/>
    <row r="291" s="14" customFormat="1" ht="15" x14ac:dyDescent="0.25"/>
    <row r="292" s="14" customFormat="1" ht="15" x14ac:dyDescent="0.25"/>
    <row r="293" s="14" customFormat="1" ht="15" x14ac:dyDescent="0.25"/>
    <row r="294" s="14" customFormat="1" ht="15" x14ac:dyDescent="0.25"/>
    <row r="295" s="14" customFormat="1" ht="15" x14ac:dyDescent="0.25"/>
    <row r="296" s="14" customFormat="1" ht="15" x14ac:dyDescent="0.25"/>
    <row r="297" s="14" customFormat="1" ht="15" x14ac:dyDescent="0.25"/>
    <row r="298" s="14" customFormat="1" ht="15" x14ac:dyDescent="0.25"/>
    <row r="299" s="14" customFormat="1" ht="15" x14ac:dyDescent="0.25"/>
    <row r="300" s="14" customFormat="1" ht="15" x14ac:dyDescent="0.25"/>
    <row r="301" s="14" customFormat="1" ht="15" x14ac:dyDescent="0.25"/>
    <row r="302" s="14" customFormat="1" ht="15" x14ac:dyDescent="0.25"/>
    <row r="303" s="14" customFormat="1" ht="15" x14ac:dyDescent="0.25"/>
    <row r="304" s="14" customFormat="1" ht="15" x14ac:dyDescent="0.25"/>
    <row r="305" s="14" customFormat="1" ht="15" x14ac:dyDescent="0.25"/>
    <row r="306" s="14" customFormat="1" ht="15" x14ac:dyDescent="0.25"/>
    <row r="307" s="14" customFormat="1" ht="15" x14ac:dyDescent="0.25"/>
    <row r="308" s="14" customFormat="1" ht="15" x14ac:dyDescent="0.25"/>
    <row r="309" s="14" customFormat="1" ht="15" x14ac:dyDescent="0.25"/>
    <row r="310" s="14" customFormat="1" ht="15" x14ac:dyDescent="0.25"/>
    <row r="311" s="14" customFormat="1" ht="15" x14ac:dyDescent="0.25"/>
    <row r="312" s="14" customFormat="1" ht="15" x14ac:dyDescent="0.25"/>
    <row r="313" s="14" customFormat="1" ht="15" x14ac:dyDescent="0.25"/>
    <row r="314" s="14" customFormat="1" ht="15" x14ac:dyDescent="0.25"/>
    <row r="315" s="14" customFormat="1" ht="15" x14ac:dyDescent="0.25"/>
    <row r="316" s="14" customFormat="1" ht="15" x14ac:dyDescent="0.25"/>
    <row r="317" s="14" customFormat="1" ht="15" x14ac:dyDescent="0.25"/>
    <row r="318" s="14" customFormat="1" ht="15" x14ac:dyDescent="0.25"/>
    <row r="319" s="14" customFormat="1" ht="15" x14ac:dyDescent="0.25"/>
    <row r="320" s="14" customFormat="1" ht="15" x14ac:dyDescent="0.25"/>
    <row r="321" s="14" customFormat="1" ht="15" x14ac:dyDescent="0.25"/>
    <row r="322" s="14" customFormat="1" ht="15" x14ac:dyDescent="0.25"/>
    <row r="323" s="14" customFormat="1" ht="15" x14ac:dyDescent="0.25"/>
    <row r="324" s="14" customFormat="1" ht="15" x14ac:dyDescent="0.25"/>
    <row r="325" s="14" customFormat="1" ht="15" x14ac:dyDescent="0.25"/>
    <row r="326" s="14" customFormat="1" ht="15" x14ac:dyDescent="0.25"/>
    <row r="327" s="14" customFormat="1" ht="15" x14ac:dyDescent="0.25"/>
    <row r="328" s="14" customFormat="1" ht="15" x14ac:dyDescent="0.25"/>
    <row r="329" s="14" customFormat="1" ht="15" x14ac:dyDescent="0.25"/>
    <row r="330" s="14" customFormat="1" ht="15" x14ac:dyDescent="0.25"/>
    <row r="331" s="14" customFormat="1" ht="15" x14ac:dyDescent="0.25"/>
    <row r="332" s="14" customFormat="1" ht="15" x14ac:dyDescent="0.25"/>
    <row r="333" s="14" customFormat="1" ht="15" x14ac:dyDescent="0.25"/>
    <row r="334" s="14" customFormat="1" ht="15" x14ac:dyDescent="0.25"/>
    <row r="335" s="14" customFormat="1" ht="15" x14ac:dyDescent="0.25"/>
    <row r="336" s="14" customFormat="1" ht="15" x14ac:dyDescent="0.25"/>
    <row r="337" s="14" customFormat="1" ht="15" x14ac:dyDescent="0.25"/>
    <row r="338" s="14" customFormat="1" ht="15" x14ac:dyDescent="0.25"/>
    <row r="339" s="14" customFormat="1" ht="15" x14ac:dyDescent="0.25"/>
    <row r="340" s="14" customFormat="1" ht="15" x14ac:dyDescent="0.25"/>
    <row r="341" s="14" customFormat="1" ht="15" x14ac:dyDescent="0.25"/>
    <row r="342" s="14" customFormat="1" ht="15" x14ac:dyDescent="0.25"/>
    <row r="343" s="14" customFormat="1" ht="15" x14ac:dyDescent="0.25"/>
    <row r="344" s="14" customFormat="1" ht="15" x14ac:dyDescent="0.25"/>
    <row r="345" s="14" customFormat="1" ht="15" x14ac:dyDescent="0.25"/>
    <row r="346" s="14" customFormat="1" ht="15" x14ac:dyDescent="0.25"/>
    <row r="347" s="14" customFormat="1" ht="15" x14ac:dyDescent="0.25"/>
    <row r="348" s="14" customFormat="1" ht="15" x14ac:dyDescent="0.25"/>
    <row r="349" s="14" customFormat="1" ht="15" x14ac:dyDescent="0.25"/>
    <row r="350" s="14" customFormat="1" ht="15" x14ac:dyDescent="0.25"/>
    <row r="351" s="14" customFormat="1" ht="15" x14ac:dyDescent="0.25"/>
    <row r="352" s="14" customFormat="1" ht="15" x14ac:dyDescent="0.25"/>
    <row r="353" s="14" customFormat="1" ht="15" x14ac:dyDescent="0.25"/>
    <row r="354" s="14" customFormat="1" ht="15" x14ac:dyDescent="0.25"/>
    <row r="355" s="14" customFormat="1" ht="15" x14ac:dyDescent="0.25"/>
    <row r="356" s="14" customFormat="1" ht="15" x14ac:dyDescent="0.25"/>
    <row r="357" s="14" customFormat="1" ht="15" x14ac:dyDescent="0.25"/>
    <row r="358" s="14" customFormat="1" ht="15" x14ac:dyDescent="0.25"/>
    <row r="359" s="14" customFormat="1" ht="15" x14ac:dyDescent="0.25"/>
    <row r="360" s="14" customFormat="1" ht="15" x14ac:dyDescent="0.25"/>
    <row r="361" s="14" customFormat="1" ht="15" x14ac:dyDescent="0.25"/>
    <row r="362" s="14" customFormat="1" ht="15" x14ac:dyDescent="0.25"/>
    <row r="363" s="14" customFormat="1" ht="15" x14ac:dyDescent="0.25"/>
    <row r="364" s="14" customFormat="1" ht="15" x14ac:dyDescent="0.25"/>
    <row r="365" s="14" customFormat="1" ht="15" x14ac:dyDescent="0.25"/>
    <row r="366" s="14" customFormat="1" ht="15" x14ac:dyDescent="0.25"/>
    <row r="367" s="14" customFormat="1" ht="15" x14ac:dyDescent="0.25"/>
    <row r="368" s="14" customFormat="1" ht="15" x14ac:dyDescent="0.25"/>
    <row r="369" s="14" customFormat="1" ht="15" x14ac:dyDescent="0.25"/>
    <row r="370" s="14" customFormat="1" ht="15" x14ac:dyDescent="0.25"/>
    <row r="371" s="14" customFormat="1" ht="15" x14ac:dyDescent="0.25"/>
    <row r="372" s="14" customFormat="1" ht="15" x14ac:dyDescent="0.25"/>
    <row r="373" s="14" customFormat="1" ht="15" x14ac:dyDescent="0.25"/>
    <row r="374" s="14" customFormat="1" ht="15" x14ac:dyDescent="0.25"/>
    <row r="375" s="14" customFormat="1" ht="15" x14ac:dyDescent="0.25"/>
    <row r="376" s="14" customFormat="1" ht="15" x14ac:dyDescent="0.25"/>
    <row r="377" s="14" customFormat="1" ht="15" x14ac:dyDescent="0.25"/>
    <row r="378" s="14" customFormat="1" ht="15" x14ac:dyDescent="0.25"/>
    <row r="379" s="14" customFormat="1" ht="15" x14ac:dyDescent="0.25"/>
    <row r="380" s="14" customFormat="1" ht="15" x14ac:dyDescent="0.25"/>
    <row r="381" s="14" customFormat="1" ht="15" x14ac:dyDescent="0.25"/>
    <row r="382" s="14" customFormat="1" ht="15" x14ac:dyDescent="0.25"/>
    <row r="383" s="14" customFormat="1" ht="15" x14ac:dyDescent="0.25"/>
    <row r="384" s="14" customFormat="1" ht="15" x14ac:dyDescent="0.25"/>
    <row r="385" s="14" customFormat="1" ht="15" x14ac:dyDescent="0.25"/>
    <row r="386" s="14" customFormat="1" ht="15" x14ac:dyDescent="0.25"/>
    <row r="387" s="14" customFormat="1" ht="15" x14ac:dyDescent="0.25"/>
    <row r="388" s="14" customFormat="1" ht="15" x14ac:dyDescent="0.25"/>
    <row r="389" s="14" customFormat="1" ht="15" x14ac:dyDescent="0.25"/>
    <row r="390" s="14" customFormat="1" ht="15" x14ac:dyDescent="0.25"/>
    <row r="391" s="14" customFormat="1" ht="15" x14ac:dyDescent="0.25"/>
    <row r="392" s="14" customFormat="1" ht="15" x14ac:dyDescent="0.25"/>
    <row r="393" s="14" customFormat="1" ht="15" x14ac:dyDescent="0.25"/>
    <row r="394" s="14" customFormat="1" ht="15" x14ac:dyDescent="0.25"/>
    <row r="395" s="14" customFormat="1" ht="15" x14ac:dyDescent="0.25"/>
    <row r="396" s="14" customFormat="1" ht="15" x14ac:dyDescent="0.25"/>
    <row r="397" s="14" customFormat="1" ht="15" x14ac:dyDescent="0.25"/>
    <row r="398" s="14" customFormat="1" ht="15" x14ac:dyDescent="0.25"/>
    <row r="399" s="14" customFormat="1" ht="15" x14ac:dyDescent="0.25"/>
    <row r="400" s="14" customFormat="1" ht="15" x14ac:dyDescent="0.25"/>
    <row r="401" s="14" customFormat="1" ht="15" x14ac:dyDescent="0.25"/>
    <row r="402" s="14" customFormat="1" ht="15" x14ac:dyDescent="0.25"/>
    <row r="403" s="14" customFormat="1" ht="15" x14ac:dyDescent="0.25"/>
    <row r="404" s="14" customFormat="1" ht="15" x14ac:dyDescent="0.25"/>
    <row r="405" s="14" customFormat="1" ht="15" x14ac:dyDescent="0.25"/>
    <row r="406" s="14" customFormat="1" ht="15" x14ac:dyDescent="0.25"/>
    <row r="407" s="14" customFormat="1" ht="15" x14ac:dyDescent="0.25"/>
    <row r="408" s="14" customFormat="1" ht="15" x14ac:dyDescent="0.25"/>
    <row r="409" s="14" customFormat="1" ht="15" x14ac:dyDescent="0.25"/>
    <row r="410" s="14" customFormat="1" ht="15" x14ac:dyDescent="0.25"/>
    <row r="411" s="14" customFormat="1" ht="15" x14ac:dyDescent="0.25"/>
    <row r="412" s="14" customFormat="1" ht="15" x14ac:dyDescent="0.25"/>
  </sheetData>
  <mergeCells count="109">
    <mergeCell ref="B106:J106"/>
    <mergeCell ref="B121:J121"/>
    <mergeCell ref="C100:E100"/>
    <mergeCell ref="C101:E101"/>
    <mergeCell ref="C102:E102"/>
    <mergeCell ref="C103:E103"/>
    <mergeCell ref="C104:E104"/>
    <mergeCell ref="B105:J105"/>
    <mergeCell ref="C94:E94"/>
    <mergeCell ref="C95:E95"/>
    <mergeCell ref="C96:E96"/>
    <mergeCell ref="C97:E97"/>
    <mergeCell ref="C98:I98"/>
    <mergeCell ref="C99:I99"/>
    <mergeCell ref="C89:E89"/>
    <mergeCell ref="H89:I90"/>
    <mergeCell ref="C90:E90"/>
    <mergeCell ref="C91:E91"/>
    <mergeCell ref="C92:E92"/>
    <mergeCell ref="C93:E93"/>
    <mergeCell ref="C84:I84"/>
    <mergeCell ref="C85:I85"/>
    <mergeCell ref="C86:I86"/>
    <mergeCell ref="C87:I87"/>
    <mergeCell ref="C88:E88"/>
    <mergeCell ref="H88:I88"/>
    <mergeCell ref="B79:J79"/>
    <mergeCell ref="B80:C80"/>
    <mergeCell ref="E80:J80"/>
    <mergeCell ref="B81:E81"/>
    <mergeCell ref="B82:J82"/>
    <mergeCell ref="B83:J83"/>
    <mergeCell ref="C69:E69"/>
    <mergeCell ref="C70:E70"/>
    <mergeCell ref="B71:J71"/>
    <mergeCell ref="C72:I74"/>
    <mergeCell ref="B75:J75"/>
    <mergeCell ref="C76:I78"/>
    <mergeCell ref="C63:E63"/>
    <mergeCell ref="C64:I64"/>
    <mergeCell ref="C65:I65"/>
    <mergeCell ref="C66:E66"/>
    <mergeCell ref="C67:E67"/>
    <mergeCell ref="C68:E68"/>
    <mergeCell ref="C57:E57"/>
    <mergeCell ref="C58:E58"/>
    <mergeCell ref="C59:E59"/>
    <mergeCell ref="C60:E60"/>
    <mergeCell ref="C61:E61"/>
    <mergeCell ref="C62:E62"/>
    <mergeCell ref="C52:I52"/>
    <mergeCell ref="C53:I53"/>
    <mergeCell ref="C54:E54"/>
    <mergeCell ref="H54:I54"/>
    <mergeCell ref="C55:E55"/>
    <mergeCell ref="H55:I56"/>
    <mergeCell ref="C56:E56"/>
    <mergeCell ref="B43:J45"/>
    <mergeCell ref="B46:J46"/>
    <mergeCell ref="B47:J48"/>
    <mergeCell ref="B49:J49"/>
    <mergeCell ref="C50:I50"/>
    <mergeCell ref="C51:I51"/>
    <mergeCell ref="B38:J38"/>
    <mergeCell ref="B39:D39"/>
    <mergeCell ref="F39:J39"/>
    <mergeCell ref="B40:J40"/>
    <mergeCell ref="B41:J41"/>
    <mergeCell ref="B42:J42"/>
    <mergeCell ref="C32:E32"/>
    <mergeCell ref="C33:E33"/>
    <mergeCell ref="C34:E34"/>
    <mergeCell ref="B35:J35"/>
    <mergeCell ref="B36:H36"/>
    <mergeCell ref="B37:C37"/>
    <mergeCell ref="E37:J37"/>
    <mergeCell ref="C26:E26"/>
    <mergeCell ref="C27:E27"/>
    <mergeCell ref="C28:I28"/>
    <mergeCell ref="C29:I29"/>
    <mergeCell ref="C30:E30"/>
    <mergeCell ref="C31:E31"/>
    <mergeCell ref="C20:E20"/>
    <mergeCell ref="C21:E21"/>
    <mergeCell ref="C22:E22"/>
    <mergeCell ref="C23:E23"/>
    <mergeCell ref="C24:E24"/>
    <mergeCell ref="C25:E25"/>
    <mergeCell ref="C13:I13"/>
    <mergeCell ref="C14:I14"/>
    <mergeCell ref="C15:I15"/>
    <mergeCell ref="C16:I16"/>
    <mergeCell ref="C17:E19"/>
    <mergeCell ref="F17:F19"/>
    <mergeCell ref="G17:G19"/>
    <mergeCell ref="H17:I17"/>
    <mergeCell ref="H18:I19"/>
    <mergeCell ref="B5:J6"/>
    <mergeCell ref="B7:J7"/>
    <mergeCell ref="B8:J8"/>
    <mergeCell ref="B9:J9"/>
    <mergeCell ref="B10:J11"/>
    <mergeCell ref="B12:J12"/>
    <mergeCell ref="B2:C2"/>
    <mergeCell ref="D2:J2"/>
    <mergeCell ref="B3:C3"/>
    <mergeCell ref="D3:J3"/>
    <mergeCell ref="B4:C4"/>
    <mergeCell ref="D4:J4"/>
  </mergeCells>
  <pageMargins left="0.75" right="0.75" top="1" bottom="1" header="0.5" footer="0.5"/>
  <pageSetup scale="94" fitToHeight="3" orientation="portrait" r:id="rId1"/>
  <headerFooter alignWithMargins="0">
    <oddFooter>&amp;CFileName: &amp;F, Tab: &amp;A, Page &amp;P of &amp;N, &amp;D, &amp;T</oddFooter>
  </headerFooter>
  <rowBreaks count="2" manualBreakCount="2">
    <brk id="46" min="1" max="9" man="1"/>
    <brk id="79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Problem P10-3A</vt:lpstr>
      <vt:lpstr>'Problem P10-3A'!Print_Area</vt:lpstr>
      <vt:lpstr>'Problem P10-3A'!Print_Titles</vt:lpstr>
    </vt:vector>
  </TitlesOfParts>
  <Company>NYIT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Umapathy A</dc:creator>
  <cp:lastModifiedBy>Umapathy A</cp:lastModifiedBy>
  <dcterms:created xsi:type="dcterms:W3CDTF">2016-04-07T16:36:19Z</dcterms:created>
  <dcterms:modified xsi:type="dcterms:W3CDTF">2016-04-07T16:36:45Z</dcterms:modified>
</cp:coreProperties>
</file>